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H:\Coronavirus\current\Summer term 2021\Risk assessment\"/>
    </mc:Choice>
  </mc:AlternateContent>
  <bookViews>
    <workbookView xWindow="0" yWindow="0" windowWidth="25605" windowHeight="16065"/>
  </bookViews>
  <sheets>
    <sheet name="Sheet 1" sheetId="1" r:id="rId1"/>
    <sheet name="Sheet 2" sheetId="2" state="hidden" r:id="rId2"/>
    <sheet name="Sheet3" sheetId="3" state="hidden"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Y54" i="2" l="1"/>
  <c r="W54" i="2"/>
  <c r="Y53" i="2"/>
  <c r="W53" i="2"/>
  <c r="Y52" i="2"/>
  <c r="W52" i="2"/>
  <c r="Y51" i="2"/>
  <c r="W51" i="2"/>
  <c r="Y50" i="2"/>
  <c r="W50" i="2"/>
  <c r="Y49" i="2"/>
  <c r="W49" i="2"/>
  <c r="E49" i="2"/>
  <c r="F49" i="2"/>
  <c r="Y48" i="2"/>
  <c r="W48" i="2"/>
  <c r="E48" i="2"/>
  <c r="F48" i="2"/>
  <c r="Y47" i="2"/>
  <c r="W47" i="2"/>
  <c r="E47" i="2"/>
  <c r="F47" i="2"/>
  <c r="Y46" i="2"/>
  <c r="W46" i="2"/>
  <c r="E46" i="2"/>
  <c r="F46" i="2"/>
  <c r="Y45" i="2"/>
  <c r="W45" i="2"/>
  <c r="E45" i="2"/>
  <c r="F45" i="2"/>
  <c r="Y44" i="2"/>
  <c r="W44" i="2"/>
  <c r="E44" i="2"/>
  <c r="F44" i="2"/>
  <c r="Y43" i="2"/>
  <c r="W43" i="2"/>
  <c r="E43" i="2"/>
  <c r="F43" i="2"/>
  <c r="Y42" i="2"/>
  <c r="W42" i="2"/>
  <c r="E42" i="2"/>
  <c r="F42" i="2"/>
  <c r="Y41" i="2"/>
  <c r="W41" i="2"/>
  <c r="E41" i="2"/>
  <c r="F41" i="2"/>
  <c r="Y40" i="2"/>
  <c r="W40" i="2"/>
  <c r="E40" i="2"/>
  <c r="F40" i="2"/>
  <c r="Y39" i="2"/>
  <c r="W39" i="2"/>
  <c r="E39" i="2"/>
  <c r="F39" i="2"/>
  <c r="Y38" i="2"/>
  <c r="W38" i="2"/>
  <c r="Y37" i="2"/>
  <c r="W37" i="2"/>
  <c r="E37" i="2"/>
  <c r="F37" i="2"/>
  <c r="Y36" i="2"/>
  <c r="W36" i="2"/>
  <c r="E36" i="2"/>
  <c r="F36" i="2"/>
  <c r="Y35" i="2"/>
  <c r="W35" i="2"/>
  <c r="E35" i="2"/>
  <c r="F35" i="2"/>
  <c r="Y34" i="2"/>
  <c r="W34" i="2"/>
  <c r="E34" i="2"/>
  <c r="F34" i="2"/>
  <c r="Y33" i="2"/>
  <c r="W33" i="2"/>
  <c r="S27" i="1"/>
  <c r="E33" i="2"/>
  <c r="F33" i="2"/>
  <c r="Y32" i="2"/>
  <c r="W32" i="2"/>
  <c r="E32" i="2"/>
  <c r="F32" i="2"/>
  <c r="Y31" i="2"/>
  <c r="W31" i="2"/>
  <c r="E31" i="2"/>
  <c r="F31" i="2"/>
  <c r="Y30" i="2"/>
  <c r="W30" i="2"/>
  <c r="E30" i="2"/>
  <c r="F30" i="2"/>
  <c r="Y29" i="2"/>
  <c r="W29" i="2"/>
  <c r="E29" i="2"/>
  <c r="F29" i="2"/>
  <c r="Y28" i="2"/>
  <c r="W28" i="2"/>
  <c r="E28" i="2"/>
  <c r="F28" i="2"/>
  <c r="Y27" i="2"/>
  <c r="W27" i="2"/>
  <c r="E27" i="2"/>
  <c r="F27" i="2"/>
  <c r="Y26" i="2"/>
  <c r="W26" i="2"/>
  <c r="E26" i="2"/>
  <c r="F26" i="2"/>
  <c r="Y25" i="2"/>
  <c r="W25" i="2"/>
  <c r="E25" i="2"/>
  <c r="F25" i="2"/>
  <c r="Y24" i="2"/>
  <c r="W24" i="2"/>
  <c r="E24" i="2"/>
  <c r="F24" i="2"/>
  <c r="Y23" i="2"/>
  <c r="W23" i="2"/>
  <c r="E23" i="2"/>
  <c r="F23" i="2"/>
  <c r="Y22" i="2"/>
  <c r="W22" i="2"/>
  <c r="E22" i="2"/>
  <c r="F22" i="2"/>
  <c r="Y21" i="2"/>
  <c r="W21" i="2"/>
  <c r="E21" i="2"/>
  <c r="F21" i="2"/>
  <c r="Y20" i="2"/>
  <c r="W20" i="2"/>
  <c r="E20" i="2"/>
  <c r="F20" i="2"/>
  <c r="Y19" i="2"/>
  <c r="W19" i="2"/>
  <c r="E19" i="2"/>
  <c r="F19" i="2"/>
  <c r="Y18" i="2"/>
  <c r="W18" i="2"/>
  <c r="Y17" i="2"/>
  <c r="W17" i="2"/>
  <c r="Y16" i="2"/>
  <c r="W16" i="2"/>
  <c r="Y15" i="2"/>
  <c r="W15" i="2"/>
  <c r="Y14" i="2"/>
  <c r="W14" i="2"/>
  <c r="Q27" i="1"/>
  <c r="Y13" i="2"/>
  <c r="AC26" i="1"/>
  <c r="W13" i="2"/>
  <c r="Y12" i="2"/>
  <c r="W12" i="2"/>
  <c r="Y11" i="2"/>
  <c r="W11" i="2"/>
  <c r="Y10" i="2"/>
  <c r="AC23" i="1"/>
  <c r="W10" i="2"/>
  <c r="Y9" i="2"/>
  <c r="AC22" i="1"/>
  <c r="W9" i="2"/>
  <c r="Y8" i="2"/>
  <c r="W8" i="2"/>
  <c r="Y7" i="2"/>
  <c r="W7" i="2"/>
  <c r="Y6" i="2"/>
  <c r="AC19" i="1"/>
  <c r="W6" i="2"/>
  <c r="Y5" i="2"/>
  <c r="W5" i="2"/>
  <c r="E10" i="2"/>
  <c r="F10" i="2"/>
  <c r="Y4" i="2"/>
  <c r="W4" i="2"/>
  <c r="Y3" i="2"/>
  <c r="W3" i="2"/>
  <c r="Y2" i="2"/>
  <c r="AC15" i="1"/>
  <c r="W2" i="2"/>
  <c r="Q15" i="1"/>
  <c r="R27" i="1"/>
  <c r="E38" i="2"/>
  <c r="F38" i="2"/>
  <c r="AC25" i="1"/>
  <c r="AC24" i="1"/>
  <c r="E16" i="2"/>
  <c r="F16" i="2"/>
  <c r="E15" i="2"/>
  <c r="F15" i="2"/>
  <c r="AC20" i="1"/>
  <c r="E12" i="2"/>
  <c r="F12" i="2"/>
  <c r="E11" i="2"/>
  <c r="F11" i="2"/>
  <c r="AC18" i="1"/>
  <c r="AC17" i="1"/>
  <c r="Q17" i="1"/>
  <c r="AC16" i="1"/>
  <c r="S16" i="1"/>
  <c r="R16" i="1"/>
  <c r="E8" i="2"/>
  <c r="F8" i="2"/>
  <c r="Q16" i="1"/>
  <c r="S15" i="1"/>
  <c r="E7" i="2"/>
  <c r="F7" i="2"/>
  <c r="S17" i="1"/>
  <c r="R17" i="1"/>
  <c r="E9" i="2"/>
  <c r="F9" i="2"/>
  <c r="E13" i="2"/>
  <c r="F13" i="2"/>
  <c r="E17" i="2"/>
  <c r="F17" i="2"/>
  <c r="E14" i="2"/>
  <c r="F14" i="2"/>
  <c r="E18" i="2"/>
  <c r="F18" i="2"/>
</calcChain>
</file>

<file path=xl/comments1.xml><?xml version="1.0" encoding="utf-8"?>
<comments xmlns="http://schemas.openxmlformats.org/spreadsheetml/2006/main">
  <authors>
    <author/>
  </authors>
  <commentList>
    <comment ref="B15" authorId="0" shapeId="0">
      <text>
        <r>
          <rPr>
            <sz val="10"/>
            <color rgb="FF000000"/>
            <rFont val="Arial"/>
          </rPr>
          <t>When copying text from another source , paste it directly into the  formula bar above the column headings</t>
        </r>
      </text>
    </comment>
    <comment ref="T15" authorId="0" shapeId="0">
      <text>
        <r>
          <rPr>
            <sz val="10"/>
            <color rgb="FF000000"/>
            <rFont val="Arial"/>
          </rPr>
          <t>When copying text from another source , paste it directly into the  formula bar above the column headings</t>
        </r>
      </text>
    </comment>
    <comment ref="U15" authorId="0" shapeId="0">
      <text>
        <r>
          <rPr>
            <sz val="10"/>
            <color rgb="FF000000"/>
            <rFont val="Arial"/>
          </rPr>
          <t>When copying text from another source , paste it directly into the  formula bar (fx) above the column headings</t>
        </r>
      </text>
    </comment>
    <comment ref="AC15" authorId="0" shapeId="0">
      <text>
        <r>
          <rPr>
            <sz val="10"/>
            <color rgb="FF000000"/>
            <rFont val="Arial"/>
          </rPr>
          <t>If the L&amp;S columns are greyed out enter the numbers used in the Existing Risk Level L&amp;S columns</t>
        </r>
      </text>
    </comment>
    <comment ref="A27" authorId="0" shapeId="0">
      <text>
        <r>
          <rPr>
            <sz val="10"/>
            <color rgb="FF000000"/>
            <rFont val="Arial"/>
          </rPr>
          <t>If you need to add other rows  below you will need to copy this row and paste below
This is the only way that you can move the formatting</t>
        </r>
      </text>
    </comment>
  </commentList>
</comments>
</file>

<file path=xl/sharedStrings.xml><?xml version="1.0" encoding="utf-8"?>
<sst xmlns="http://schemas.openxmlformats.org/spreadsheetml/2006/main" count="465" uniqueCount="288">
  <si>
    <t>Risk Matrix - Lilekihood x Severity = Risk Rating</t>
  </si>
  <si>
    <t>Reference Data</t>
  </si>
  <si>
    <t>Risk Assessment</t>
  </si>
  <si>
    <t>ohsw-for-021
Rev 3</t>
  </si>
  <si>
    <t>Title</t>
  </si>
  <si>
    <t>Severity/Consequence</t>
  </si>
  <si>
    <t>Reference No.</t>
  </si>
  <si>
    <t>Directorate</t>
  </si>
  <si>
    <t>Children Adults and Community Health</t>
  </si>
  <si>
    <t>Date</t>
  </si>
  <si>
    <t>Department</t>
  </si>
  <si>
    <t>Assessor</t>
  </si>
  <si>
    <t>Location</t>
  </si>
  <si>
    <t>Approver</t>
  </si>
  <si>
    <t xml:space="preserve"> </t>
  </si>
  <si>
    <t>Task/Activity</t>
  </si>
  <si>
    <t>Activity risk assessment - Schools extended opening - Draft</t>
  </si>
  <si>
    <t>Review Date</t>
  </si>
  <si>
    <t>Who might be harmed?</t>
  </si>
  <si>
    <r>
      <t>Employees (</t>
    </r>
    <r>
      <rPr>
        <b/>
        <sz val="10"/>
        <rFont val="Arial"/>
      </rPr>
      <t>Emp</t>
    </r>
    <r>
      <rPr>
        <sz val="10"/>
        <color rgb="FF000000"/>
        <rFont val="Arial"/>
      </rPr>
      <t>) - Members of the Public (</t>
    </r>
    <r>
      <rPr>
        <b/>
        <sz val="10"/>
        <rFont val="Arial"/>
      </rPr>
      <t>MoP</t>
    </r>
    <r>
      <rPr>
        <sz val="10"/>
        <color rgb="FF000000"/>
        <rFont val="Arial"/>
      </rPr>
      <t>) - Young Persons (</t>
    </r>
    <r>
      <rPr>
        <b/>
        <sz val="10"/>
        <rFont val="Arial"/>
      </rPr>
      <t>YP</t>
    </r>
    <r>
      <rPr>
        <sz val="10"/>
        <color rgb="FF000000"/>
        <rFont val="Arial"/>
      </rPr>
      <t>) - Contractors/Suppliers (</t>
    </r>
    <r>
      <rPr>
        <b/>
        <sz val="10"/>
        <rFont val="Arial"/>
      </rPr>
      <t>C/S</t>
    </r>
    <r>
      <rPr>
        <sz val="10"/>
        <color rgb="FF000000"/>
        <rFont val="Arial"/>
      </rPr>
      <t>) - Pregnant Women (</t>
    </r>
    <r>
      <rPr>
        <b/>
        <sz val="10"/>
        <rFont val="Arial"/>
      </rPr>
      <t>PW</t>
    </r>
    <r>
      <rPr>
        <sz val="10"/>
        <color rgb="FF000000"/>
        <rFont val="Arial"/>
      </rPr>
      <t>)  - Children (</t>
    </r>
    <r>
      <rPr>
        <b/>
        <sz val="10"/>
        <rFont val="Arial"/>
      </rPr>
      <t>Chi</t>
    </r>
    <r>
      <rPr>
        <sz val="10"/>
        <color rgb="FF000000"/>
        <rFont val="Arial"/>
      </rPr>
      <t xml:space="preserve">)
</t>
    </r>
    <r>
      <rPr>
        <b/>
        <sz val="10"/>
        <color rgb="FFFF0000"/>
        <rFont val="Arial"/>
      </rPr>
      <t>Covid 19</t>
    </r>
    <r>
      <rPr>
        <sz val="10"/>
        <color rgb="FF000000"/>
        <rFont val="Arial"/>
      </rPr>
      <t xml:space="preserve"> - Clinically Vulnerable Persons (</t>
    </r>
    <r>
      <rPr>
        <b/>
        <sz val="10"/>
        <color rgb="FFFF0000"/>
        <rFont val="Arial"/>
      </rPr>
      <t>CVP</t>
    </r>
    <r>
      <rPr>
        <sz val="10"/>
        <color rgb="FF000000"/>
        <rFont val="Arial"/>
      </rPr>
      <t>) - Clinically Extremely Vulnerable Persons (</t>
    </r>
    <r>
      <rPr>
        <b/>
        <sz val="10"/>
        <color rgb="FFFF0000"/>
        <rFont val="Arial"/>
      </rPr>
      <t>ECVP</t>
    </r>
    <r>
      <rPr>
        <sz val="10"/>
        <color rgb="FF000000"/>
        <rFont val="Arial"/>
      </rPr>
      <t>)</t>
    </r>
  </si>
  <si>
    <t>List the Hazards associated with the activity and use the Risk Matrix to evaluate the Control measures, taking into account human factors e.g. personal capabilities etc. If the intial controls are more than LOW you must find additional controls, remove the hazard or re-think the activity.</t>
  </si>
  <si>
    <t>Item</t>
  </si>
  <si>
    <t>Hazard Controls</t>
  </si>
  <si>
    <t>Category of person who may be at risk</t>
  </si>
  <si>
    <t>Existing Controls</t>
  </si>
  <si>
    <t>Existing Risk Level</t>
  </si>
  <si>
    <t>Controls OK</t>
  </si>
  <si>
    <t>Additional Control Considerations</t>
  </si>
  <si>
    <t>Confirmation of Additional Controls Introduce to minimise Risk</t>
  </si>
  <si>
    <t>Residual Risk Level</t>
  </si>
  <si>
    <t>ALL</t>
  </si>
  <si>
    <t>Employees</t>
  </si>
  <si>
    <t>Contractor</t>
  </si>
  <si>
    <t>Visitor</t>
  </si>
  <si>
    <t>Public</t>
  </si>
  <si>
    <t>Young Person</t>
  </si>
  <si>
    <t>Pregnant Woman</t>
  </si>
  <si>
    <t>ERR</t>
  </si>
  <si>
    <t>L</t>
  </si>
  <si>
    <t>Likelihood</t>
  </si>
  <si>
    <t>S</t>
  </si>
  <si>
    <t>ER</t>
  </si>
  <si>
    <t>Yes</t>
  </si>
  <si>
    <t>ERR =</t>
  </si>
  <si>
    <t>RRR=</t>
  </si>
  <si>
    <t>People</t>
  </si>
  <si>
    <t>Suppliers/Crew</t>
  </si>
  <si>
    <t>No</t>
  </si>
  <si>
    <t>RR</t>
  </si>
  <si>
    <t>1
Negligible</t>
  </si>
  <si>
    <r>
      <rPr>
        <u/>
        <sz val="10"/>
        <color rgb="FF000000"/>
        <rFont val="Arial"/>
      </rPr>
      <t xml:space="preserve">Provision of risk assessment
</t>
    </r>
    <r>
      <rPr>
        <u/>
        <sz val="10"/>
        <color rgb="FF2E74B4"/>
        <rFont val="Arial"/>
      </rPr>
      <t>Actions for  educational and  childcare  settings  to  prepare  for  wider  opening  from 1  June
2020 </t>
    </r>
  </si>
  <si>
    <t>Employees (Emp) -  - Young Persons (YP) - Contractors/Suppliers (C/S) - Pregnant Women (PW) - Children (Chi) Covid 19 - Clinically Vulnerable Persons (CVP) Extremely Clinically Vulnerable Persons (ECVP)</t>
  </si>
  <si>
    <t>2
Minor</t>
  </si>
  <si>
    <t>3
Moderate</t>
  </si>
  <si>
    <t>4
Major</t>
  </si>
  <si>
    <t>5
Significant</t>
  </si>
  <si>
    <t>5
Almost Certain</t>
  </si>
  <si>
    <t>5
Medium Risk</t>
  </si>
  <si>
    <t>10
Medium Risk</t>
  </si>
  <si>
    <t>15
High Risk</t>
  </si>
  <si>
    <t>20
Critical</t>
  </si>
  <si>
    <t xml:space="preserve">"Employees Contractor Pupils
Members of the Public Vulnerability groups"        </t>
  </si>
  <si>
    <t>Finance and Resources</t>
  </si>
  <si>
    <t>Visitors</t>
  </si>
  <si>
    <t>RRR</t>
  </si>
  <si>
    <t>25
Critical</t>
  </si>
  <si>
    <t>4
Very Likely</t>
  </si>
  <si>
    <t>4
Low Risk</t>
  </si>
  <si>
    <t>8
Medium Risk</t>
  </si>
  <si>
    <t>12
High Risk</t>
  </si>
  <si>
    <t>16
High Risk</t>
  </si>
  <si>
    <t>3
Likely</t>
  </si>
  <si>
    <t>3
Low Risk</t>
  </si>
  <si>
    <t>6
Medium Risk</t>
  </si>
  <si>
    <t>9
Medium Risk"</t>
  </si>
  <si>
    <t>2
Unlikely</t>
  </si>
  <si>
    <t>2
Low Risk</t>
  </si>
  <si>
    <t>Members of the Public (MoP)</t>
  </si>
  <si>
    <t>1
Very Unlikely</t>
  </si>
  <si>
    <t>1
Low Risk</t>
  </si>
  <si>
    <t>Chief Executive</t>
  </si>
  <si>
    <t>Neighbourhoods and Housing</t>
  </si>
  <si>
    <t>Yound Persons</t>
  </si>
  <si>
    <t>Emp</t>
  </si>
  <si>
    <t>Link</t>
  </si>
  <si>
    <t>Formula</t>
  </si>
  <si>
    <t>Pregnant Women</t>
  </si>
  <si>
    <r>
      <rPr>
        <sz val="8"/>
        <rFont val="Arial"/>
      </rPr>
      <t>Staff availability
Extremely Clinically Vulnerable</t>
    </r>
  </si>
  <si>
    <t xml:space="preserve">"Extremely high vulnerability groups
Guidance on shielding and protecting people defined on medical grounds as extremely vulnerable from COVID-19
PHE  Guidance 
"        </t>
  </si>
  <si>
    <t>Cont</t>
  </si>
  <si>
    <t>DO NOT ALTER ANYTHING ON THIS SHEET</t>
  </si>
  <si>
    <t>Visi</t>
  </si>
  <si>
    <t>Publ</t>
  </si>
  <si>
    <t>Youn</t>
  </si>
  <si>
    <t>PregW</t>
  </si>
  <si>
    <t>Disabl</t>
  </si>
  <si>
    <r>
      <rPr>
        <sz val="8"/>
        <rFont val="Arial"/>
      </rPr>
      <t>Staff availability
Clinically vulnerable</t>
    </r>
  </si>
  <si>
    <t>Tenancy and Leasehold Services</t>
  </si>
  <si>
    <t>Events</t>
  </si>
  <si>
    <t>Culture</t>
  </si>
  <si>
    <t>Organisation Developement</t>
  </si>
  <si>
    <t>Persons carrying out tasks</t>
  </si>
  <si>
    <t>Waste</t>
  </si>
  <si>
    <t xml:space="preserve">"Very High and High vulnerability groups
BAME"        </t>
  </si>
  <si>
    <t>Parks</t>
  </si>
  <si>
    <t>Acid burns</t>
  </si>
  <si>
    <t>General</t>
  </si>
  <si>
    <t>Cuts, sprains and bruises</t>
  </si>
  <si>
    <t>Access/Egress</t>
  </si>
  <si>
    <t>Asbestos [fibre inhalation]</t>
  </si>
  <si>
    <t>Electric shock</t>
  </si>
  <si>
    <t xml:space="preserve">Biological </t>
  </si>
  <si>
    <t>Asbestos containing materials</t>
  </si>
  <si>
    <t>Environmental damage</t>
  </si>
  <si>
    <t>Asphyxia</t>
  </si>
  <si>
    <t>Slips, trips and falls</t>
  </si>
  <si>
    <t>Hazardous Substances</t>
  </si>
  <si>
    <t xml:space="preserve">Atmosphere [excessively cold] </t>
  </si>
  <si>
    <t>Electricity</t>
  </si>
  <si>
    <t xml:space="preserve">Atmosphere [excessively hot] </t>
  </si>
  <si>
    <t>Excavations</t>
  </si>
  <si>
    <t>Bomb evacuation threat</t>
  </si>
  <si>
    <t>Contact with acids and alkalis</t>
  </si>
  <si>
    <t>Hot Works</t>
  </si>
  <si>
    <t>Bursting of abrasive wheel or disc</t>
  </si>
  <si>
    <t>Contact with lead and lead compounds</t>
  </si>
  <si>
    <t>Lifting Equipment</t>
  </si>
  <si>
    <t>Carbon Monoxide spillage</t>
  </si>
  <si>
    <t>Hazardous substances [absorption]</t>
  </si>
  <si>
    <t>Work Equipment</t>
  </si>
  <si>
    <t>Clothing entanglement with rotating machinery</t>
  </si>
  <si>
    <t>Hazardous substances [Contamination]</t>
  </si>
  <si>
    <t>Manual Handling</t>
  </si>
  <si>
    <t>Collapse of access structure</t>
  </si>
  <si>
    <t>Hazardous substances [inhalation]</t>
  </si>
  <si>
    <t>Workplace Transport</t>
  </si>
  <si>
    <t>Skin disease [work related]</t>
  </si>
  <si>
    <t>Work at Height</t>
  </si>
  <si>
    <t>Contact with buried services</t>
  </si>
  <si>
    <t>Contact with organic halogen compounds</t>
  </si>
  <si>
    <t>Contact with excessively cold surfaces</t>
  </si>
  <si>
    <t>Contact with raw sewage</t>
  </si>
  <si>
    <t>Contact with excessively hot surfaces</t>
  </si>
  <si>
    <t>Contact with sharps [needles etc.]</t>
  </si>
  <si>
    <t>Contact with laser beam</t>
  </si>
  <si>
    <t>Contaminated sanitary ware [Gastroenteritis, Leptospirosis, Hepatitis, Occupational Asthma, infection of skin or eyes and/or allergic alveolitis]</t>
  </si>
  <si>
    <t>Contact with low fixtures</t>
  </si>
  <si>
    <t>Food Safety</t>
  </si>
  <si>
    <t>Contact with live electrical components</t>
  </si>
  <si>
    <t>Legionellosis</t>
  </si>
  <si>
    <t>Contact with moving parts of machinery</t>
  </si>
  <si>
    <t>Leptosirosis [weil's disease]</t>
  </si>
  <si>
    <t>Contact with moving vehicles</t>
  </si>
  <si>
    <t>Liver damage [PCB's]</t>
  </si>
  <si>
    <r>
      <rPr>
        <sz val="8"/>
        <rFont val="Arial"/>
      </rPr>
      <t>Social distancing within school
Circulation areas</t>
    </r>
  </si>
  <si>
    <t>Contact with overhead power lines</t>
  </si>
  <si>
    <t>Failure of access equipment</t>
  </si>
  <si>
    <t>Falls [unguarded shafts/risers]</t>
  </si>
  <si>
    <t>Contact with underground electrical services</t>
  </si>
  <si>
    <t>Falls of materials from height</t>
  </si>
  <si>
    <t>Falls of persons from height</t>
  </si>
  <si>
    <r>
      <rPr>
        <sz val="8"/>
        <rFont val="Arial"/>
      </rPr>
      <t>Social distancing within school
Classrooms</t>
    </r>
  </si>
  <si>
    <t>Drowning</t>
  </si>
  <si>
    <t>Falls through fragile surfaces</t>
  </si>
  <si>
    <t>Ejected materials and fittings [pressure]</t>
  </si>
  <si>
    <t>Ejected materials and fittings [Process]</t>
  </si>
  <si>
    <t>Falls from Stage or platform</t>
  </si>
  <si>
    <t>Ejected particles or fragments</t>
  </si>
  <si>
    <t>Electric burn [short circuit flash]</t>
  </si>
  <si>
    <t>Lifting [equipment failure]</t>
  </si>
  <si>
    <t>Lifting [load caught on structure]</t>
  </si>
  <si>
    <t>Excavation [collapse]</t>
  </si>
  <si>
    <t>Excavation [flooding]</t>
  </si>
  <si>
    <t>Explosion</t>
  </si>
  <si>
    <t>Explosion [hydrogen/air mixture]</t>
  </si>
  <si>
    <t>Ground Contamination</t>
  </si>
  <si>
    <t>Failure of floor structure due to overloading</t>
  </si>
  <si>
    <t>Falls from Stage</t>
  </si>
  <si>
    <t>Fire</t>
  </si>
  <si>
    <t>Unexpected starting of machinery</t>
  </si>
  <si>
    <t>First Aid Provision</t>
  </si>
  <si>
    <t>Vibration risks [HAVS/CTS]</t>
  </si>
  <si>
    <t>Flooding with liquid or granules, powder etc.</t>
  </si>
  <si>
    <t>WRULD disorders [work related upper limb disorders]</t>
  </si>
  <si>
    <t>Fork lift truck [fall of load]</t>
  </si>
  <si>
    <t>Fork lift truck [Impaired driver visibility]</t>
  </si>
  <si>
    <t>Fork lift truck [overturning]</t>
  </si>
  <si>
    <t>Fork lift truck [unplanned lowering of forks]</t>
  </si>
  <si>
    <t>Ground contamination</t>
  </si>
  <si>
    <t>Hazardous properties of waste e.g. asbestos, pigeon faeces</t>
  </si>
  <si>
    <t>Hearing damage [excessive noise]</t>
  </si>
  <si>
    <t>Rigging [lighting] failure</t>
  </si>
  <si>
    <t>Musculoskeletal injuries</t>
  </si>
  <si>
    <t>Lone Working</t>
  </si>
  <si>
    <t>Transport</t>
  </si>
  <si>
    <t>Vehicle [Collision]</t>
  </si>
  <si>
    <t>Mechanical hazards including trapping, crushing and impact hazards</t>
  </si>
  <si>
    <t>MEWP [collision with other vehicle]</t>
  </si>
  <si>
    <t>Vehicle [falls from height]</t>
  </si>
  <si>
    <t>MEWP [contact with overhead projection]</t>
  </si>
  <si>
    <t>Vehicle [loss of poorly secured load]</t>
  </si>
  <si>
    <t>MEWP [falls of materials from platform]</t>
  </si>
  <si>
    <t>Vehicle [Overturning]</t>
  </si>
  <si>
    <t>MEWP [falls of person from platform]</t>
  </si>
  <si>
    <t>Vehicle [reversing]</t>
  </si>
  <si>
    <t>MEWP [mechanical failure when aloft]</t>
  </si>
  <si>
    <t>MEWP [overturning]</t>
  </si>
  <si>
    <t>Welding Arc eye</t>
  </si>
  <si>
    <t>Safeguarding</t>
  </si>
  <si>
    <t>Confined Spaces</t>
  </si>
  <si>
    <t>Sharps Injury</t>
  </si>
  <si>
    <t>Steam burns/scalds</t>
  </si>
  <si>
    <t>Use of access equipment</t>
  </si>
  <si>
    <t>Access</t>
  </si>
  <si>
    <t>Scaffold Fixed</t>
  </si>
  <si>
    <t>Vehicle Collapse of tail lift</t>
  </si>
  <si>
    <t>Scaffold Tower</t>
  </si>
  <si>
    <t>Ladder Step</t>
  </si>
  <si>
    <t>Ladder Leaning</t>
  </si>
  <si>
    <t>Ladder Fixed</t>
  </si>
  <si>
    <t>Vehicle [Persons, items and waste falling from the back]</t>
  </si>
  <si>
    <t>Violence [cash handling]</t>
  </si>
  <si>
    <t>Waste Disposal</t>
  </si>
  <si>
    <t>Zoonoses and other biological pathogens e.g. Covid 19</t>
  </si>
  <si>
    <t>Assault</t>
  </si>
  <si>
    <t>First Aid incident</t>
  </si>
  <si>
    <t>Violent or abusive behaviour</t>
  </si>
  <si>
    <t>Hazardous substances [absorbtion]</t>
  </si>
  <si>
    <t>●    Classroom size and numbers reviewed.
●    Class sizes and timetables/staffin g amended allowing for reduced numbers in line with government guidance (i.e. a maximum of 15 pupils per class)
●    Classrooms
re-modelled, with chairs and desks in place to allow for social distancing. 
●    Spare chairs removed from desks so they cannot be used. 
●    Clear signage displayed in classrooms promoting social distancing. 
●    In primary schools, classes stay together with their teacher and do not mix with other pupils 
●    In secondary schools, assuming that setting is maintained, the year group stays together and does not mix with other pupils. 
●    Revised guidance briefed to all staff prior to reopening and includes: 
○    Infection control 
○    Fire safety and evacuati on* procedur es 
○    Construc tive behaviou r manage ment 
○    Safeguar ding 
○    Risk manage ment 
●    Use of outdoor spaces for teaching 
●    Ventilation of indoor spaces 
●    Limits set for large spaces (e.g. hall, sports hall, dining hall) for teaching. 
●    Large gatherings prohibited. 
●    Design layout and arrangements in place to enable social distancing. 
●    Appropriate signage in place
"procedur 
Construc tive behaviour management
 ○    Safeguarding
 ○   Risk management
 ●    Use of outdoor spaces for teaching
 ●    Ventilation of indoor spaces
 ●    Limits set for large spaces (e.g. hall, sports hall, dining hall) for teaching
 ●    Large gatherings prohibited
 ●    Design layout and arrangements in place to enable social distancing
 ●    Appropriate signage in place
 ●     Coronavirus  (COVID-19):  implementing  social  distancing  in  education  and  childcare  settings "
procedur 
Construc tive behaviour management
 ○    Safeguarding
 ○   Risk management
 ●    Use of outdoor spaces for teaching
 ●    Ventilation of indoor spaces
 ●    Limits set for large spaces (e.g. hall, sports hall, dining hall) for teaching
 ●    Large gatherings prohibited
 ●    Design layout and arrangements in place to enable social distancing
 ●    Appropriate signage in place
 ●     Coronavirus  (COVID-19):  implementing  social  distancing  in  education  and  childcare  settings</t>
  </si>
  <si>
    <t>Social distancing within school
Break/lunch times</t>
  </si>
  <si>
    <t xml:space="preserve">Employees Contractor Pupils
Members of the Public Vulnerability groups"        </t>
  </si>
  <si>
    <t>●    Break/lunch times are staggered
●    The number of entrances and exits to be used is maximised.
●    Different entrances/exits are used for different groups.
●    Staff and pupils are briefed and signage provided to identify which entrances, exits and circulation routes to use.
●    A plan is in place for managing the movement of people on arrival to avoid groups
of people congregating.
●    Floor markings are visible where it is necessary to manage any queuing.
●    Attendance patterns have been optimised to ensure
maximum safety.
●    Limits set for large spaces (e.g. hall, sports hall, dining hall) for teaching.
○    Fire safety and evacuati on procedur es
○    Construc tive behaviou r
manage ment
○    Safeguar ding
○    Risk manage ment
●    Ventilation of indoor spaces
●    Use of the lifts has been reviewed and revised
●    Large gatherings prohibited.
●    Design layout and arrangements in place to enable social distancing.
●    Staff rooms and offices have been reviewed and appropriate configurations of furniture and workstations
have been put in place to allow for social distancing.
●    Staff have been briefed on the use of these rooms.
●    Appropriate signage in place
●     https://www.gov.uk/government/publications/coronavirus-covid-19-implementing-social-distancing-in-education-and-childcare-settings</t>
  </si>
  <si>
    <t>Social distancing during peak times, ie start and finish of day</t>
  </si>
  <si>
    <t xml:space="preserve">Employees Contractor 
Pupils
Members of the Public 
Vulnerability groups"        </t>
  </si>
  <si>
    <t>●    Start and departure times are staggered
●    The number of entrances and exits to be used is maximised
●    Different entrances/exits are used for different groups.
●    Staff and pupils are briefed and signage provided to identify which entrances, exits and circulation routes to use.
●    A plan is in place for managing the movement of people on arrival to avoid groups of people congregating.
●    Floor markings are visible where it is necessary to manage any queuing.
●    Attendance patterns have been optimised to ensure
maximum safety.</t>
  </si>
  <si>
    <t>First aid provision</t>
  </si>
  <si>
    <t>Attendance</t>
  </si>
  <si>
    <t>●    Identification of minimal permissible staffing levels to support extended opening of the school</t>
  </si>
  <si>
    <r>
      <rPr>
        <sz val="8"/>
        <color rgb="FF0A0C0C"/>
        <rFont val="Arial"/>
      </rPr>
      <t>Preparation and serving of Food</t>
    </r>
  </si>
  <si>
    <t>Hygiene Control
&amp; Cleaning</t>
  </si>
  <si>
    <t>School premises</t>
  </si>
  <si>
    <t xml:space="preserve">Employees Contractor Pupils
Members of the Public Vulnerability groups       </t>
  </si>
  <si>
    <t xml:space="preserve">Employees
Vulnerability groups       </t>
  </si>
  <si>
    <t>1. Are all the necessary controls in place?</t>
  </si>
  <si>
    <t>2. Have any other Hazards been introduced into the work area?</t>
  </si>
  <si>
    <t>3. Do you have all the PPE identified in the risk assessment?</t>
  </si>
  <si>
    <t>Y</t>
  </si>
  <si>
    <t>Wentworth Nursery School and Children's Centre Risk Assessment June 2nd 2020</t>
  </si>
  <si>
    <t xml:space="preserve">Education </t>
  </si>
  <si>
    <t xml:space="preserve">Transport </t>
  </si>
  <si>
    <t>school premises</t>
  </si>
  <si>
    <t>Low Risk</t>
  </si>
  <si>
    <t>y</t>
  </si>
  <si>
    <t>low risk</t>
  </si>
  <si>
    <t xml:space="preserve">low risk </t>
  </si>
  <si>
    <t xml:space="preserve">The school is  regularly testing water temperatures, lighting, gas and water temperatures in relation to legionella and weekly fire alarm testing. </t>
  </si>
  <si>
    <r>
      <t>●    Circulation plans have been reviewed and revised.
●    One-way systems are in place where possible.Restricting access between different parts of the building to wherever possible
●    Corridors are divided where feasible
Remove items which  reduce the width of corridors</t>
    </r>
    <r>
      <rPr>
        <sz val="12"/>
        <color rgb="FF000000"/>
        <rFont val="Arial"/>
      </rPr>
      <t xml:space="preserve">
●    Appropriate signage is in place to clarify circulation routes.
●    Pinch points and bottlenecks are identified and managed accordingly
●    Movement of pupils around school is minimised as much as possible, with pupils staying in classrooms and staff moving round.
●    Lesson change overs are staggered to avoid overcrowding.
●    Pupils are regularly briefed regarding observing social distancing guidance
●    Appropriate duty rota and levels of supervision are in place
●    Staff rooms and offices have been reviewed and appropriate configurations of furniture and workstations have been put in place to allow for social distancing.
●    Staff have been briefed on the use of these rooms.
●    Revised guidance briefed to all staff prior to reopening and includes:
○    Infection control</t>
    </r>
  </si>
  <si>
    <r>
      <t xml:space="preserve">●    Provision of appropriate level of first aid to support extended opening of the school (paediatric first aid) - at least one 12 Hour paediatric first aid course Level 3 qualified person available at all times
●    Provision of fluid resistant surgical face mask, where a child, young person or other learner becomes unwell with symptoms of coronavirus while in their setting and needs direct personal care until they can return and social distance of 2 metres cannot be maintained                                                                           ●    Gloves should be provided as part of the basic first aid kit
</t>
    </r>
    <r>
      <rPr>
        <sz val="12"/>
        <color rgb="FFFF0000"/>
        <rFont val="Arial"/>
      </rPr>
      <t>Training in the use of PPE used in the course of duties</t>
    </r>
    <r>
      <rPr>
        <sz val="12"/>
        <color rgb="FF000000"/>
        <rFont val="Arial"/>
      </rPr>
      <t xml:space="preserve">                                                                                                                                                                   ●     St John  Ambulance  advice  for  First Aiders </t>
    </r>
  </si>
  <si>
    <r>
      <t>●</t>
    </r>
    <r>
      <rPr>
        <sz val="12"/>
        <color rgb="FFFF0000"/>
        <rFont val="Arial"/>
      </rPr>
      <t xml:space="preserve"> Review of risk assessments for school kitchens in the preparation of cold/hot food which satisfies stringent  safety measures and is monitored regularly.
</t>
    </r>
    <r>
      <rPr>
        <sz val="12"/>
        <color rgb="FF000000"/>
        <rFont val="Arial"/>
      </rPr>
      <t xml:space="preserve">   
Break/lunch times are staggered
●    The number of entrances and exits to be used is maximised.
●    Different entrances/exits are used for different groups.
●    Staff and pupils are briefed and signage provided to identify which entrances, exits and circulation routes to use.
●    A plan is in place for managing the movement of people on arrival to avoid groups
of people congregating.
●    Floor markings are visible where it is necessary to manage any queuing.
●    Attendance patterns have been optimised to ensure
maximum safety.</t>
    </r>
  </si>
  <si>
    <r>
      <t xml:space="preserve">●    Enhanced cleaning regime in place, particularly for frequently touched surfaces (door handles, doors, touch-based security devices such as keypads etc.)
cleaning  in  non  healthcare  settings
 Pupils use only their own resources and do not share
●     DfE Guidance  implementing  protective  measures  in education and  childcare  settings 
●    Regular hand washing for staff and pupils for at least 20 seconds practised
●    Availability of soap and hot water
●    Hand sanitisers provided where required
●    Tissues and lidded bins available
●    Planned approach to the provision of hand washing/hand sanitiser, with adoption of
-     availability of soap and hand washing to all staff and pupils across premises
(within classrooms)
-     Coordinated approach adopted to the placement and replenishment of hand wash/sanitisers
-     Review of arrangements for waste disposal - tissues etc with classroom settings
-     Sufficient supplies of tissues, hand wash and sanitiser
</t>
    </r>
    <r>
      <rPr>
        <sz val="12"/>
        <color rgb="FFFF0000"/>
        <rFont val="Arial"/>
      </rPr>
      <t xml:space="preserve">Individual risk assessments should be reviewed for all pupils whose behaviour  eg physical aggression  may itself cause a hazard. In these cases the risk assessment would inform whether / when the child returns to school. </t>
    </r>
  </si>
  <si>
    <t xml:space="preserve">Staggered drop off and collection times in place across the school. Specified places for lunch for all staff; fire room for staff in fire room; staff room for Air and Water room staff. Microwave, tea point and fridge organised for office staff to reduced possilble pinch points. Class rooms organised into following groups: two year olds, and three to five year olds with two separate class rooms provided inside and a shared garden outside. </t>
  </si>
  <si>
    <r>
      <t xml:space="preserve"> </t>
    </r>
    <r>
      <rPr>
        <sz val="8"/>
        <rFont val="Arial"/>
        <family val="2"/>
      </rPr>
      <t xml:space="preserve">Weekly fire testing takes place. Weekly running of dishwasher in Veronica's kitchen. Legionella testing takes place once a month. Co2 detectors in place at the school and CC. </t>
    </r>
  </si>
  <si>
    <r>
      <rPr>
        <sz val="8"/>
        <color rgb="FF000000"/>
        <rFont val="Arial"/>
        <family val="2"/>
      </rPr>
      <t>Staff are encouraged to cycle, walk or drive to work. For those staff who need to take public transport, they are told to wear a mask.</t>
    </r>
    <r>
      <rPr>
        <sz val="12"/>
        <color rgb="FF000000"/>
        <rFont val="Inconsolata"/>
      </rPr>
      <t xml:space="preserve"> </t>
    </r>
  </si>
  <si>
    <r>
      <t>Tweenty out of twenty-eight staff have had their second vaccine. Seven staff are choosing not to have the vaccine.  The school has issued LFT to all staff; staff are aware of the use of LFT is voluntary. The school is continue to operate in  bubbles for two year olds and two separate classes for our three and four year olds. There are staggered start and finish times along with different points of entry into the school. CC: There are termly deep cleans along with all children, staff and visitors using hand sanitizing gels on entry.</t>
    </r>
    <r>
      <rPr>
        <sz val="8"/>
        <color rgb="FF7030A0"/>
        <rFont val="Calibri Light"/>
        <family val="2"/>
        <scheme val="major"/>
      </rPr>
      <t xml:space="preserve"> Health service (antenatal session) will be running, one client at a time, one person waiting in the foyer. Health service sessions will take place weekly at the CC. For all sessions windows are to be open, client's wearing mask, hand sanitizing gel used. respite creche is for MAT families: 3 times a week, maximum of six children at any time. No parents come into the CC site.  Stay and play virtually at least three times week; a focus on mental health well being. Stay and play sessions will move to taking place within the CC in accordance with Government's Road Map. During these sessions: parents will maintain social distance, face masks to be worn and all covid safe procedures to be implemented (including washing of hands and effective ventilation). Distribution of vitamins: (families to make appointment: pregnant women and new mothers (under 1 years of age), and children under 4. Hand sanitizer applied before and after. Week 1 between 5-10). Risk assessment shared with the staff team on 19/1. </t>
    </r>
  </si>
  <si>
    <r>
      <t xml:space="preserve">New measures include the following: All visitors including parents/carers to wear masks on the premises including outside. Only one parent/carer to bring their child to school, other family members to wait outside of the school gates. Visitors to the school is kept to a minimum: only the Headteacher will authorise visits onto the school site. Criteria for visits onto the school site include the following: teachign and learning, safeguarding, SEND meetings that cannot take place via Zoom. The structure of the school day has been modified to ensure there is  more time for cleaning of children's resources; new schedule implemented with differentiated drop off times for different year groups. </t>
    </r>
    <r>
      <rPr>
        <sz val="8"/>
        <color rgb="FF7030A0"/>
        <rFont val="Calibri Light"/>
        <family val="2"/>
        <scheme val="major"/>
      </rPr>
      <t xml:space="preserve">Children's centre services will focus on stay and play (with parents socially distancing, respite creche for families referred to MAT with a maximum of 6 children at any one time. In reference to </t>
    </r>
    <r>
      <rPr>
        <sz val="8"/>
        <color rgb="FF000000"/>
        <rFont val="Calibri Light"/>
        <family val="2"/>
        <scheme val="major"/>
      </rPr>
      <t xml:space="preserve"> </t>
    </r>
    <r>
      <rPr>
        <sz val="8"/>
        <color rgb="FF7030A0"/>
        <rFont val="Calibri Light"/>
        <family val="2"/>
        <scheme val="major"/>
      </rPr>
      <t>Stay andPlay sessions, parentss will wear masks, maintain social distance, with a maximum of 20.</t>
    </r>
  </si>
  <si>
    <r>
      <t xml:space="preserve">The school has two members of staff who are classified as extremely flexible, both staff have had an individualised risk assessment and have now returned to full time work.  Flexible working is provided for all staff where this is conducive. All practitioners (keyworkers) will be able to take their PPA from home, to reduce the number of staffing having to travel to school and be in the school building. In terms of staffing the school and </t>
    </r>
    <r>
      <rPr>
        <sz val="8"/>
        <color rgb="FF7030A0"/>
        <rFont val="Calibri Light"/>
        <family val="2"/>
        <scheme val="major"/>
      </rPr>
      <t>CC has the following staff available: CC: CC manager, two staff to support virtual stay and play sessions and one member of staff to address reception and administrative duties in total 4 staff.</t>
    </r>
    <r>
      <rPr>
        <sz val="8"/>
        <rFont val="Calibri Light"/>
        <family val="2"/>
        <scheme val="major"/>
      </rPr>
      <t xml:space="preserve"> In referene to the nursery school there are six early years educators, one DHT and two LSA's along with two staff who are doing additional hours to support children with SEND. This equates to a ratio of 1:4 children in the Fire room and a ratio of  1: 11 children in the nursery . Additionally there are an additional 5 MTP to support lunch times as well two staff supporting extended day. Where there is a teacher available the ratio's fall to 1:13 meaning with a minimun of 5 keyworkers the school can have at least 65 children; this does not include additional staff who may also be available. If there is no teacher available, the ratio will be 1:8 for all children agegd 3-5 years of age in relation to every practitioner on the nursery floor. Therefore with six keyworkers, plus at least 1 LSA this will mean a minimum of 56 children at any one time of three to five year olds, plus 8 two year olds at any one time. </t>
    </r>
  </si>
  <si>
    <t xml:space="preserve">●Risk assessments has been regularly shared with the staff team and  </t>
  </si>
  <si>
    <t xml:space="preserve">●    There are regular meetings with all staff to ensure all collleagues are aware of our risk assessment. Additionally the school now has three union representatives who are in regular discussion with the HT. </t>
  </si>
  <si>
    <r>
      <t xml:space="preserve">All children are now fully back in school. Sanitizering gels are continued to be administered within the school and CC. All parents/carers recognise any children or indeed themselves displaying any symptoms associated with Covid 19, will need to get a test and self isolate as required. </t>
    </r>
    <r>
      <rPr>
        <i/>
        <sz val="8"/>
        <color rgb="FF000000"/>
        <rFont val="Calibri Light"/>
        <family val="2"/>
        <scheme val="major"/>
      </rPr>
      <t xml:space="preserve">
</t>
    </r>
  </si>
  <si>
    <t xml:space="preserve">●    Break/lunch times are staggered
●    The number of entrances and exits to be used is maximised.
●    Different entrances/exits are used for different groups.
●    All staff and parents are briefed in terms of entrances/exits to be used along with staggered times. </t>
  </si>
  <si>
    <t xml:space="preserve">. </t>
  </si>
  <si>
    <r>
      <t>T</t>
    </r>
    <r>
      <rPr>
        <sz val="8"/>
        <color rgb="FF7030A0"/>
        <rFont val="Calibri Light"/>
        <family val="2"/>
        <scheme val="major"/>
      </rPr>
      <t xml:space="preserve">he school and CC have the following staff available for working: 100% of all CC staff are availabe and are attending work. </t>
    </r>
    <r>
      <rPr>
        <sz val="8"/>
        <rFont val="Calibri Light"/>
        <family val="2"/>
        <scheme val="major"/>
      </rPr>
      <t>100% of all office staff (bursar, admin assistant, PM, kitchen assistant), 100% of all EYE; 100% of all teachers; 80% of all MTP; 66% of all LSA's (1 member on maternity leave)</t>
    </r>
  </si>
  <si>
    <t>Children will continue wihtin year groups of two year olds and three and five year olds; this  creates two bubbles, however, the three and five year olds are taught separately when inside. The rationale for teaching insider separately is to minimize the risk of transmission. Children will have free access outside, but not inside. Any adjustments will be based on local and national information in consultation with staff,unions and HLT. Lunch times for children will take place within their classrooms, and staff lunches will be organised within a number of rooms which includes: staff room,  and Fire room.Water room and Air room will have their lunch break in the staff room; Fire room in Fire room. Office staff will take their lunches at different times; tea point and microwave along with a small fridge are placed in the school office to reduce pinch points.  Parent's/Carers will only enter the school within the respective class their child is and parents/carers who are settlign their chidlren will required to wait in the garden wearing a masks. There will be no home visitse taking place, instead there will be virtual meetings.  Children will be dropped off and collected at three different points of the school . Visitors agreed by the school will come as much as possible after school. Staggered drop off and collection times have been organised to reduce additional social contact. Resources will be cleaned at story time, where children have used resources with a disinfectant wipe/spray including cleaning of climbing equipment and sand pits outside.  
• A set of cleaning equipment is provided for each bubble and office spaces.
• Sand will only be used outside and disinfected twice at day at 11am and 3pm. All staff who are on SLA (Gardiner, SALT and specialist SEND teacher) are now fully back in school adhering to social distancing at all times.
.</t>
  </si>
  <si>
    <r>
      <rPr>
        <sz val="8"/>
        <color rgb="FF000000"/>
        <rFont val="Calibri Light"/>
        <family val="2"/>
        <scheme val="major"/>
      </rPr>
      <t>Water room children enter via the garden, Air and Fire from the front of the school. CC parents enter via the side gate, only clients come into the school. All visitors wash hands and or using sanitizing gel.</t>
    </r>
    <r>
      <rPr>
        <sz val="8"/>
        <color rgb="FF00B050"/>
        <rFont val="Calibri Light"/>
        <family val="2"/>
        <scheme val="major"/>
      </rPr>
      <t xml:space="preserve"> Book bags, limited plastic resources  and cooking introdcued from June 2021.</t>
    </r>
    <r>
      <rPr>
        <sz val="12"/>
        <color rgb="FF00B050"/>
        <rFont val="Calibri Light"/>
        <family val="2"/>
        <scheme val="major"/>
      </rPr>
      <t xml:space="preserve"> </t>
    </r>
    <r>
      <rPr>
        <sz val="8"/>
        <color rgb="FF00B050"/>
        <rFont val="Calibri Light"/>
        <family val="2"/>
        <scheme val="major"/>
      </rPr>
      <t xml:space="preserve">From September 2021, the school in conjunction with the Government's road map will be adopting the following: Children will continue to come into the school via two points of entrance. Staggered times will no longer be taking place. The year groups will be continued to be separate (unless there are clear Government guidelines that recommends/directs that this is no longer required). All three to five year olds will be able to access a free flow learning both inside and outside. While limited plastic objects will be reintroduced within the school under the HT discretion (this will continue to be determined by Government guidance), all such resources will be cleaned with a disinfectant on a weekly basis.  </t>
    </r>
  </si>
  <si>
    <r>
      <t xml:space="preserve">AS noted the school has both a staggered drop off and collection points for the children as well as two points of entry into the school. </t>
    </r>
    <r>
      <rPr>
        <sz val="8"/>
        <color rgb="FF7030A0"/>
        <rFont val="Arial"/>
        <family val="2"/>
      </rPr>
      <t xml:space="preserve">Similary there are two entry points for families using the stay and play provision as well entrance into the main building for health services. </t>
    </r>
  </si>
  <si>
    <t>The school and CC will continue to ensure social distancing between staff, this means lunch times between our two year old teams, nurserey team, office, are currently separated. The school continue to recognise social distancing between children is not feasible. However, regular hand washing and the use of sanitizing gels will continue to be key principles the school and CC adopts, as well the wearing of face masks for all visitors.</t>
  </si>
  <si>
    <t xml:space="preserve">Children are dropped off and collected at different times, this will continue for all children and for the forseeable future, certainly until the end of the Summer term 2021. </t>
  </si>
  <si>
    <r>
      <rPr>
        <sz val="8"/>
        <color rgb="FF000000"/>
        <rFont val="Arial"/>
        <family val="2"/>
      </rPr>
      <t xml:space="preserve">The </t>
    </r>
    <r>
      <rPr>
        <sz val="8"/>
        <color rgb="FF000000"/>
        <rFont val="Inconsolata"/>
      </rPr>
      <t>school will continue to have staggered drop off and collection tmes for all its children across the school. In addition there will be different points of entry for children and families. Children and adults having a temperature of 37.8 degrees celcius or above will be sent home and requested to have a Covid 19 test. A</t>
    </r>
    <r>
      <rPr>
        <sz val="8"/>
        <color rgb="FF00B050"/>
        <rFont val="Inconsolata"/>
      </rPr>
      <t xml:space="preserve">s noted above, the school is aiming from September 2021: to have children coming in while at different points of entry, the drop off times will revert back to pre covid times so children are receiving their full complement of educational entitlement e.g all part time children receive 15 hours of education and consequently all FT children in in school for at least 30 hours per week. </t>
    </r>
  </si>
  <si>
    <r>
      <t xml:space="preserve"> </t>
    </r>
    <r>
      <rPr>
        <sz val="8"/>
        <color rgb="FF000000"/>
        <rFont val="Calibri Light"/>
        <family val="2"/>
        <scheme val="major"/>
      </rPr>
      <t xml:space="preserve">The school will continue with staggered drop off and collection times along with different points of entry for children. </t>
    </r>
    <r>
      <rPr>
        <sz val="8"/>
        <color rgb="FF7030A0"/>
        <rFont val="Calibri Light"/>
        <family val="2"/>
        <scheme val="major"/>
      </rPr>
      <t xml:space="preserve">5 families in the CC at any one time inside socially distanced wearing masks and no more than 15 parents outside. </t>
    </r>
    <r>
      <rPr>
        <sz val="8"/>
        <color rgb="FF00B050"/>
        <rFont val="Calibri Light"/>
        <family val="2"/>
        <scheme val="major"/>
      </rPr>
      <t>AS noted above, the school is anticipating from September 2021, all children will be receiving their full complement of education e.g all part time children receiving 15 hours and all FT children receiving at least 30 hours (as directed by their parents/carers)</t>
    </r>
  </si>
  <si>
    <r>
      <t>●   .</t>
    </r>
    <r>
      <rPr>
        <sz val="8"/>
        <rFont val="Arial"/>
        <family val="2"/>
      </rPr>
      <t xml:space="preserve"> PPE equipment isavailable for staff including masks, gloves, aprons and facial sheilds. All staff have been  shown  how to put on the PPE equipment , any staff with questions to speak to their line manager for support. As part of our provision there will always be a peadiatric first aid trained staff and a DSL at both sites. PPE equipment is situated in changing areas and within the school office.  PPE equipment to be used by staff only when with a child displays possible  symptoms of Covid 19 All PPE equipment should be placed in  a double bin bag, kept for 72 hours outside before being disposed of.Cleaning manager informed for areas used by the child to be cleaned thoroughly.  Lateral Flow Tests are available to staff. 21 of the 28 staff have received their second vaccine.</t>
    </r>
  </si>
  <si>
    <t>The school will be ensuring two additional staff are trained beyond paediatric first aid by the end of the summer term 2021</t>
  </si>
  <si>
    <t xml:space="preserve">The school is now fully open with attendance is 91.97% (18/5/21) </t>
  </si>
  <si>
    <t xml:space="preserve">The school will be resuming all attendance procedures from the 8th March including: contacting families who are not present and have not phoned. The school where possible will be providign additional provision to vulnerable families such as having a FT place. </t>
  </si>
  <si>
    <t xml:space="preserve">School lunches are being provided for the children and foods kept at appropriate temperatures in accordance with food preparation regulations. All foods prepared by staff are done so with staff wearing masks and adhereing to good personal hygiene including regular washing of hands. All cooking experiences done with children where good hygiene including hand washing is very much part of the learning process. </t>
  </si>
  <si>
    <t xml:space="preserve">In relation to DFE guidance 24/5/21 re: face coverings; the school will introduce cookign experiences where staff and children  engage in cooking experiences both cooked and uncooked foods ensuring good hygiene is implemented throughout. </t>
  </si>
  <si>
    <r>
      <t xml:space="preserve">●    
</t>
    </r>
    <r>
      <rPr>
        <sz val="8"/>
        <rFont val="Arial"/>
        <family val="2"/>
      </rPr>
      <t>Surfaces are cleaned every day with an appropriate disinfectant.  At lunch times children bring their own water bottles. Regular hand washing is implemented throughout the school day, inclinding on entry and before and after eating. Hand sanitizers are provided and chidren are administered with a hand sanitizer gel on entry to the school. Hand saniterzs are available to all staff within the school and CC.  All staff supporting a child of suspected Covid 19, must wear PPE equipment</t>
    </r>
  </si>
  <si>
    <r>
      <t xml:space="preserve">lidded bins are in place and hand sanitizers will  continue to be used on entry to the school. Regular hand washing will continue to be utlised within the school. The school will be having termly cleans and a deep clean at the end of every academic year as well as additional cleaning should there be any confirmed cases of Covid 19. All fabric based chairs will be sprayed with a disinfectant spray on daily basis. Children will continue to be asked to bring in their own personalised water bottles. Book bags will  be brought back  into school from June 7/5/21. </t>
    </r>
    <r>
      <rPr>
        <sz val="8"/>
        <color rgb="FF92D050"/>
        <rFont val="Arial"/>
        <family val="2"/>
      </rPr>
      <t>From September 2021, children will be encouraged to wash their hands on entry to the school, hand sanitizers will no longer be used unless there are specific government guidelines to this effect.</t>
    </r>
  </si>
  <si>
    <r>
      <t xml:space="preserve"> </t>
    </r>
    <r>
      <rPr>
        <sz val="8"/>
        <rFont val="Arial"/>
        <family val="2"/>
      </rPr>
      <t xml:space="preserve">To reduce times staff are travelling the following is encouraged: cycling, walking to work, flexible working as stated above including PPA at home.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</si>
</sst>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5">
    <font>
      <sz val="10"/>
      <color rgb="FF000000"/>
      <name val="Arial"/>
    </font>
    <font>
      <sz val="11"/>
      <name val="Calibri"/>
    </font>
    <font>
      <sz val="10"/>
      <name val="Arial"/>
    </font>
    <font>
      <b/>
      <sz val="18"/>
      <name val="Arial"/>
    </font>
    <font>
      <sz val="12"/>
      <name val="Arial"/>
    </font>
    <font>
      <b/>
      <sz val="11"/>
      <name val="Arial"/>
    </font>
    <font>
      <sz val="10"/>
      <name val="Arial"/>
    </font>
    <font>
      <sz val="9"/>
      <name val="Arial"/>
    </font>
    <font>
      <b/>
      <sz val="10"/>
      <name val="Arial"/>
    </font>
    <font>
      <i/>
      <sz val="10"/>
      <name val="Arial"/>
    </font>
    <font>
      <sz val="11"/>
      <color rgb="FF000000"/>
      <name val="Inconsolata"/>
    </font>
    <font>
      <u/>
      <sz val="8"/>
      <color rgb="FF000000"/>
      <name val="Arial"/>
    </font>
    <font>
      <sz val="10"/>
      <color rgb="FF3C4043"/>
      <name val="Roboto"/>
    </font>
    <font>
      <sz val="8"/>
      <color rgb="FF000000"/>
      <name val="Arial"/>
    </font>
    <font>
      <b/>
      <sz val="14"/>
      <color rgb="FFFF0000"/>
      <name val="Arial"/>
    </font>
    <font>
      <sz val="10"/>
      <color rgb="FF000000"/>
      <name val="Roboto"/>
    </font>
    <font>
      <sz val="11"/>
      <color rgb="FF000000"/>
      <name val="Calibri"/>
    </font>
    <font>
      <sz val="11"/>
      <color rgb="FF000000"/>
      <name val="Arial"/>
    </font>
    <font>
      <sz val="8"/>
      <color rgb="FF0A0C0C"/>
      <name val="Arial"/>
    </font>
    <font>
      <sz val="11"/>
      <color rgb="FFFF0000"/>
      <name val="Arial"/>
    </font>
    <font>
      <b/>
      <sz val="10"/>
      <color rgb="FFFF0000"/>
      <name val="Arial"/>
    </font>
    <font>
      <u/>
      <sz val="10"/>
      <color rgb="FF000000"/>
      <name val="Arial"/>
    </font>
    <font>
      <u/>
      <sz val="10"/>
      <color rgb="FF2E74B4"/>
      <name val="Arial"/>
    </font>
    <font>
      <sz val="8"/>
      <name val="Arial"/>
    </font>
    <font>
      <sz val="12"/>
      <color rgb="FF000000"/>
      <name val="Calibri Light"/>
      <family val="2"/>
      <scheme val="major"/>
    </font>
    <font>
      <sz val="12"/>
      <name val="Calibri"/>
      <scheme val="minor"/>
    </font>
    <font>
      <sz val="12"/>
      <color rgb="FF000000"/>
      <name val="Arial"/>
    </font>
    <font>
      <sz val="12"/>
      <color rgb="FF000000"/>
      <name val="Inconsolata"/>
    </font>
    <font>
      <sz val="12"/>
      <color rgb="FFFF0000"/>
      <name val="Arial"/>
    </font>
    <font>
      <sz val="8"/>
      <name val="Calibri Light"/>
      <family val="2"/>
      <scheme val="major"/>
    </font>
    <font>
      <sz val="12"/>
      <name val="Arial"/>
      <family val="2"/>
    </font>
    <font>
      <sz val="8"/>
      <color rgb="FF000000"/>
      <name val="Calibri Light"/>
      <family val="2"/>
      <scheme val="major"/>
    </font>
    <font>
      <i/>
      <sz val="8"/>
      <color rgb="FF000000"/>
      <name val="Calibri Light"/>
      <family val="2"/>
      <scheme val="major"/>
    </font>
    <font>
      <sz val="8"/>
      <name val="Arial"/>
      <family val="2"/>
    </font>
    <font>
      <sz val="8"/>
      <color rgb="FF000000"/>
      <name val="Arial"/>
      <family val="2"/>
    </font>
    <font>
      <sz val="8"/>
      <color rgb="FF000000"/>
      <name val="Inconsolata"/>
    </font>
    <font>
      <sz val="8"/>
      <color rgb="FF00B050"/>
      <name val="Calibri Light"/>
      <family val="2"/>
      <scheme val="major"/>
    </font>
    <font>
      <sz val="8"/>
      <color rgb="FF7030A0"/>
      <name val="Calibri Light"/>
      <family val="2"/>
      <scheme val="major"/>
    </font>
    <font>
      <sz val="12"/>
      <color rgb="FF00B050"/>
      <name val="Calibri Light"/>
      <family val="2"/>
      <scheme val="major"/>
    </font>
    <font>
      <sz val="8"/>
      <color rgb="FF7030A0"/>
      <name val="Arial"/>
      <family val="2"/>
    </font>
    <font>
      <sz val="8"/>
      <color rgb="FF7030A0"/>
      <name val="Inconsolata"/>
    </font>
    <font>
      <sz val="8"/>
      <color rgb="FF00B050"/>
      <name val="Inconsolata"/>
    </font>
    <font>
      <sz val="8"/>
      <color rgb="FF92D050"/>
      <name val="Calibri Light"/>
      <family val="2"/>
      <scheme val="major"/>
    </font>
    <font>
      <sz val="10"/>
      <name val="Arial"/>
      <family val="2"/>
    </font>
    <font>
      <sz val="8"/>
      <color rgb="FF92D050"/>
      <name val="Arial"/>
      <family val="2"/>
    </font>
  </fonts>
  <fills count="10">
    <fill>
      <patternFill patternType="none"/>
    </fill>
    <fill>
      <patternFill patternType="gray125"/>
    </fill>
    <fill>
      <patternFill patternType="solid">
        <fgColor rgb="FFFFFFFF"/>
        <bgColor rgb="FFFFFFFF"/>
      </patternFill>
    </fill>
    <fill>
      <patternFill patternType="solid">
        <fgColor rgb="FF666666"/>
        <bgColor rgb="FF666666"/>
      </patternFill>
    </fill>
    <fill>
      <patternFill patternType="solid">
        <fgColor rgb="FFD9D9D9"/>
        <bgColor rgb="FFD9D9D9"/>
      </patternFill>
    </fill>
    <fill>
      <patternFill patternType="solid">
        <fgColor rgb="FFB7B7B7"/>
        <bgColor rgb="FFB7B7B7"/>
      </patternFill>
    </fill>
    <fill>
      <patternFill patternType="solid">
        <fgColor rgb="FFFFFF00"/>
        <bgColor rgb="FFFFFF00"/>
      </patternFill>
    </fill>
    <fill>
      <patternFill patternType="solid">
        <fgColor rgb="FFFF9900"/>
        <bgColor rgb="FFFF9900"/>
      </patternFill>
    </fill>
    <fill>
      <patternFill patternType="solid">
        <fgColor rgb="FFFF0000"/>
        <bgColor rgb="FFFF0000"/>
      </patternFill>
    </fill>
    <fill>
      <patternFill patternType="solid">
        <fgColor rgb="FF32E50E"/>
        <bgColor rgb="FF32E50E"/>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121">
    <xf numFmtId="0" fontId="0" fillId="0" borderId="0" xfId="0" applyFont="1" applyAlignment="1"/>
    <xf numFmtId="0" fontId="1" fillId="0" borderId="0" xfId="0" applyFont="1" applyAlignment="1"/>
    <xf numFmtId="0" fontId="2" fillId="2" borderId="0" xfId="0" applyFont="1" applyFill="1"/>
    <xf numFmtId="0" fontId="2" fillId="3" borderId="0" xfId="0" applyFont="1" applyFill="1"/>
    <xf numFmtId="0" fontId="2" fillId="3" borderId="0" xfId="0" applyFont="1" applyFill="1" applyAlignment="1"/>
    <xf numFmtId="0" fontId="2" fillId="4" borderId="0" xfId="0" applyFont="1" applyFill="1"/>
    <xf numFmtId="0" fontId="2" fillId="0" borderId="1" xfId="0" applyFont="1" applyBorder="1" applyAlignment="1"/>
    <xf numFmtId="0" fontId="5" fillId="3" borderId="4" xfId="0" applyFont="1" applyFill="1" applyBorder="1"/>
    <xf numFmtId="0" fontId="5" fillId="3" borderId="0" xfId="0" applyFont="1" applyFill="1" applyAlignment="1">
      <alignment wrapText="1"/>
    </xf>
    <xf numFmtId="0" fontId="2" fillId="0" borderId="5" xfId="0" applyFont="1" applyBorder="1" applyAlignment="1"/>
    <xf numFmtId="0" fontId="2" fillId="3" borderId="0" xfId="0" applyFont="1" applyFill="1" applyAlignment="1">
      <alignment wrapText="1"/>
    </xf>
    <xf numFmtId="0" fontId="7" fillId="0" borderId="1" xfId="0" applyFont="1" applyBorder="1" applyAlignment="1">
      <alignment vertical="top" wrapText="1"/>
    </xf>
    <xf numFmtId="0" fontId="8" fillId="3" borderId="0" xfId="0" applyFont="1" applyFill="1" applyAlignment="1">
      <alignment vertical="top"/>
    </xf>
    <xf numFmtId="0" fontId="8" fillId="3" borderId="0" xfId="0" applyFont="1" applyFill="1" applyAlignment="1">
      <alignment horizontal="center" wrapText="1"/>
    </xf>
    <xf numFmtId="0" fontId="2" fillId="0" borderId="0" xfId="0" applyFont="1" applyAlignment="1">
      <alignment horizontal="center" wrapText="1"/>
    </xf>
    <xf numFmtId="0" fontId="2" fillId="0" borderId="0" xfId="0" applyFont="1" applyAlignment="1"/>
    <xf numFmtId="0" fontId="2" fillId="2" borderId="0" xfId="0" applyFont="1" applyFill="1" applyAlignment="1">
      <alignment horizontal="center"/>
    </xf>
    <xf numFmtId="0" fontId="8" fillId="0" borderId="1" xfId="0" applyFont="1" applyBorder="1" applyAlignment="1">
      <alignment horizontal="center" vertical="top"/>
    </xf>
    <xf numFmtId="0" fontId="2" fillId="4" borderId="0" xfId="0" applyFont="1" applyFill="1" applyAlignment="1"/>
    <xf numFmtId="0" fontId="8" fillId="0" borderId="1" xfId="0" applyFont="1" applyBorder="1" applyAlignment="1">
      <alignment horizontal="center"/>
    </xf>
    <xf numFmtId="0" fontId="10" fillId="2" borderId="0" xfId="0" applyFont="1" applyFill="1"/>
    <xf numFmtId="0" fontId="2" fillId="0" borderId="0" xfId="0" applyFont="1" applyAlignment="1">
      <alignment horizontal="center" vertical="top"/>
    </xf>
    <xf numFmtId="0" fontId="2" fillId="4" borderId="0" xfId="0" applyFont="1" applyFill="1" applyAlignment="1">
      <alignment horizontal="center" vertical="center"/>
    </xf>
    <xf numFmtId="0" fontId="2" fillId="0" borderId="1" xfId="0" applyFont="1" applyBorder="1" applyAlignment="1">
      <alignment horizontal="center" vertical="top"/>
    </xf>
    <xf numFmtId="0" fontId="8"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11" fillId="2" borderId="1" xfId="0" applyFont="1" applyFill="1" applyBorder="1" applyAlignment="1">
      <alignment horizontal="left" vertical="top" wrapText="1"/>
    </xf>
    <xf numFmtId="0" fontId="10" fillId="0" borderId="0" xfId="0" applyFont="1" applyAlignment="1"/>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10" fillId="2" borderId="0" xfId="0" applyFont="1" applyFill="1" applyAlignment="1"/>
    <xf numFmtId="0" fontId="2" fillId="0" borderId="0" xfId="0" applyFont="1" applyAlignment="1">
      <alignment horizontal="center"/>
    </xf>
    <xf numFmtId="0" fontId="12" fillId="2" borderId="0" xfId="0" applyFont="1" applyFill="1" applyAlignment="1"/>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xf numFmtId="0" fontId="13" fillId="2" borderId="14" xfId="0" applyFont="1" applyFill="1" applyBorder="1" applyAlignment="1">
      <alignment horizontal="left" vertical="top" wrapText="1"/>
    </xf>
    <xf numFmtId="0" fontId="10" fillId="2" borderId="1" xfId="0" applyFont="1" applyFill="1" applyBorder="1"/>
    <xf numFmtId="0" fontId="13" fillId="2" borderId="1" xfId="0" applyFont="1" applyFill="1" applyBorder="1" applyAlignment="1">
      <alignment horizontal="left" vertical="top" wrapText="1"/>
    </xf>
    <xf numFmtId="0" fontId="1" fillId="0" borderId="0" xfId="0" applyFont="1" applyAlignment="1">
      <alignment horizontal="left"/>
    </xf>
    <xf numFmtId="0" fontId="2" fillId="0" borderId="0" xfId="0" applyFont="1" applyAlignment="1">
      <alignment horizontal="left"/>
    </xf>
    <xf numFmtId="0" fontId="1" fillId="0" borderId="15" xfId="0" applyFont="1" applyBorder="1" applyAlignment="1"/>
    <xf numFmtId="0" fontId="2" fillId="0" borderId="0" xfId="0" applyFont="1" applyAlignment="1">
      <alignment horizontal="center"/>
    </xf>
    <xf numFmtId="0" fontId="1" fillId="0" borderId="15" xfId="0" applyFont="1" applyBorder="1" applyAlignment="1"/>
    <xf numFmtId="0" fontId="1" fillId="0" borderId="15" xfId="0" applyFont="1" applyBorder="1" applyAlignment="1">
      <alignment horizontal="left"/>
    </xf>
    <xf numFmtId="0" fontId="1" fillId="0" borderId="15" xfId="0" applyFont="1" applyBorder="1" applyAlignment="1">
      <alignment vertical="top"/>
    </xf>
    <xf numFmtId="0" fontId="2" fillId="0" borderId="0" xfId="0" applyFont="1" applyAlignment="1">
      <alignment horizontal="left" wrapText="1"/>
    </xf>
    <xf numFmtId="0" fontId="1" fillId="0" borderId="15" xfId="0" applyFont="1" applyBorder="1" applyAlignment="1">
      <alignment wrapText="1"/>
    </xf>
    <xf numFmtId="0" fontId="1" fillId="0" borderId="15" xfId="0" applyFont="1" applyBorder="1" applyAlignment="1"/>
    <xf numFmtId="0" fontId="1" fillId="0" borderId="0" xfId="0" applyFont="1" applyAlignment="1"/>
    <xf numFmtId="0" fontId="15" fillId="2" borderId="15" xfId="0" applyFont="1" applyFill="1" applyBorder="1" applyAlignment="1"/>
    <xf numFmtId="0" fontId="1" fillId="0" borderId="0" xfId="0" applyFont="1" applyAlignment="1"/>
    <xf numFmtId="0" fontId="16" fillId="0" borderId="0" xfId="0" applyFont="1" applyAlignment="1"/>
    <xf numFmtId="0" fontId="17" fillId="0" borderId="0" xfId="0" applyFont="1" applyAlignment="1"/>
    <xf numFmtId="0" fontId="1" fillId="0" borderId="0" xfId="0" applyFont="1" applyAlignment="1"/>
    <xf numFmtId="0" fontId="17" fillId="2" borderId="0" xfId="0" applyFont="1" applyFill="1" applyAlignment="1"/>
    <xf numFmtId="0" fontId="15" fillId="2" borderId="0" xfId="0" applyFont="1" applyFill="1" applyAlignment="1"/>
    <xf numFmtId="0" fontId="1" fillId="0" borderId="15" xfId="0" applyFont="1" applyBorder="1" applyAlignment="1"/>
    <xf numFmtId="0" fontId="18"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5" fillId="2" borderId="0" xfId="0" applyFont="1" applyFill="1" applyAlignment="1">
      <alignment vertical="top"/>
    </xf>
    <xf numFmtId="0" fontId="19"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center" vertical="center" wrapText="1"/>
    </xf>
    <xf numFmtId="0" fontId="4" fillId="0" borderId="13" xfId="0" applyFont="1" applyBorder="1" applyAlignment="1">
      <alignment horizontal="left" vertical="top" wrapText="1"/>
    </xf>
    <xf numFmtId="0" fontId="30" fillId="0" borderId="13" xfId="0" applyFont="1" applyBorder="1" applyAlignment="1">
      <alignment horizontal="left" vertical="top" wrapText="1"/>
    </xf>
    <xf numFmtId="0" fontId="29" fillId="0" borderId="2" xfId="0" applyFont="1" applyBorder="1" applyAlignment="1">
      <alignment vertical="top" wrapText="1"/>
    </xf>
    <xf numFmtId="0" fontId="4" fillId="0" borderId="3" xfId="0" applyFont="1" applyBorder="1"/>
    <xf numFmtId="0" fontId="4" fillId="0" borderId="5" xfId="0" applyFont="1" applyBorder="1"/>
    <xf numFmtId="0" fontId="33" fillId="0" borderId="2" xfId="0" applyFont="1" applyBorder="1" applyAlignment="1">
      <alignment vertical="top" wrapText="1"/>
    </xf>
    <xf numFmtId="0" fontId="2" fillId="2" borderId="0" xfId="0" applyFont="1" applyFill="1" applyAlignment="1">
      <alignment horizontal="center" vertical="center"/>
    </xf>
    <xf numFmtId="0" fontId="0" fillId="0" borderId="0" xfId="0" applyFont="1" applyAlignment="1"/>
    <xf numFmtId="0" fontId="3" fillId="2" borderId="0" xfId="0" applyFont="1" applyFill="1" applyAlignment="1">
      <alignment horizontal="left" vertical="top"/>
    </xf>
    <xf numFmtId="0" fontId="4" fillId="2" borderId="0" xfId="0" applyFont="1" applyFill="1" applyAlignment="1">
      <alignment vertical="center"/>
    </xf>
    <xf numFmtId="0" fontId="5" fillId="0" borderId="2" xfId="0" applyFont="1" applyBorder="1" applyAlignment="1"/>
    <xf numFmtId="0" fontId="2" fillId="0" borderId="3" xfId="0" applyFont="1" applyBorder="1"/>
    <xf numFmtId="0" fontId="5" fillId="3" borderId="0" xfId="0" applyFont="1" applyFill="1"/>
    <xf numFmtId="0" fontId="5" fillId="0" borderId="3" xfId="0" applyFont="1" applyBorder="1" applyAlignment="1">
      <alignment horizontal="left"/>
    </xf>
    <xf numFmtId="0" fontId="2" fillId="0" borderId="5" xfId="0" applyFont="1" applyBorder="1"/>
    <xf numFmtId="0" fontId="6" fillId="0" borderId="3" xfId="0" applyFont="1" applyBorder="1" applyAlignment="1"/>
    <xf numFmtId="0" fontId="8" fillId="5" borderId="2" xfId="0" applyFont="1" applyFill="1" applyBorder="1" applyAlignment="1">
      <alignment horizontal="center" wrapText="1"/>
    </xf>
    <xf numFmtId="0" fontId="8" fillId="5" borderId="6" xfId="0" applyFont="1" applyFill="1" applyBorder="1" applyAlignment="1">
      <alignment horizontal="center" vertical="top" wrapText="1"/>
    </xf>
    <xf numFmtId="0" fontId="2" fillId="0" borderId="10" xfId="0" applyFont="1" applyBorder="1"/>
    <xf numFmtId="0" fontId="5" fillId="0" borderId="2" xfId="0" applyFont="1" applyBorder="1"/>
    <xf numFmtId="0" fontId="5" fillId="0" borderId="2" xfId="0" applyFont="1" applyBorder="1" applyAlignment="1">
      <alignment wrapText="1"/>
    </xf>
    <xf numFmtId="0" fontId="2" fillId="0" borderId="0" xfId="0" applyFont="1" applyAlignment="1">
      <alignment vertical="top"/>
    </xf>
    <xf numFmtId="0" fontId="9" fillId="2" borderId="2" xfId="0" applyFont="1" applyFill="1" applyBorder="1" applyAlignment="1">
      <alignment horizontal="center" vertical="top" wrapText="1"/>
    </xf>
    <xf numFmtId="0" fontId="2" fillId="0" borderId="2" xfId="0" applyFont="1" applyBorder="1" applyAlignment="1"/>
    <xf numFmtId="14" fontId="5" fillId="0" borderId="2" xfId="0" applyNumberFormat="1" applyFont="1" applyBorder="1"/>
    <xf numFmtId="164" fontId="2" fillId="0" borderId="2" xfId="0" applyNumberFormat="1" applyFont="1" applyBorder="1" applyAlignment="1">
      <alignment horizontal="left"/>
    </xf>
    <xf numFmtId="0" fontId="8" fillId="5" borderId="7" xfId="0" applyFont="1" applyFill="1" applyBorder="1" applyAlignment="1">
      <alignment vertical="top"/>
    </xf>
    <xf numFmtId="0" fontId="2" fillId="0" borderId="8" xfId="0" applyFont="1" applyBorder="1"/>
    <xf numFmtId="0" fontId="2" fillId="0" borderId="9" xfId="0" applyFont="1" applyBorder="1"/>
    <xf numFmtId="0" fontId="2" fillId="0" borderId="11" xfId="0" applyFont="1" applyBorder="1"/>
    <xf numFmtId="0" fontId="2" fillId="0" borderId="12" xfId="0" applyFont="1" applyBorder="1"/>
    <xf numFmtId="0" fontId="2" fillId="0" borderId="13" xfId="0" applyFont="1" applyBorder="1"/>
    <xf numFmtId="0" fontId="8" fillId="5" borderId="6" xfId="0" applyFont="1" applyFill="1" applyBorder="1" applyAlignment="1">
      <alignment vertical="top"/>
    </xf>
    <xf numFmtId="0" fontId="2" fillId="0" borderId="2" xfId="0" applyFont="1" applyBorder="1" applyAlignment="1">
      <alignment horizontal="left" vertical="top" wrapText="1"/>
    </xf>
    <xf numFmtId="0" fontId="8" fillId="5" borderId="7" xfId="0" applyFont="1" applyFill="1" applyBorder="1" applyAlignment="1">
      <alignment horizontal="center" vertical="top" wrapText="1"/>
    </xf>
    <xf numFmtId="0" fontId="30" fillId="0" borderId="2" xfId="0" applyFont="1" applyBorder="1" applyAlignment="1">
      <alignment vertical="top" wrapText="1"/>
    </xf>
    <xf numFmtId="0" fontId="34" fillId="0" borderId="2" xfId="0" applyFont="1" applyBorder="1" applyAlignment="1">
      <alignment vertical="top" wrapText="1"/>
    </xf>
    <xf numFmtId="0" fontId="34" fillId="2" borderId="2" xfId="0" applyFont="1" applyFill="1" applyBorder="1" applyAlignment="1">
      <alignment horizontal="left" vertical="top" wrapText="1"/>
    </xf>
    <xf numFmtId="0" fontId="35" fillId="2" borderId="12" xfId="0" applyFont="1" applyFill="1" applyBorder="1" applyAlignment="1">
      <alignment horizontal="left" vertical="top" wrapText="1"/>
    </xf>
    <xf numFmtId="0" fontId="4" fillId="0" borderId="12" xfId="0" applyFont="1" applyBorder="1"/>
    <xf numFmtId="0" fontId="4" fillId="0" borderId="13" xfId="0" applyFont="1" applyBorder="1"/>
    <xf numFmtId="0" fontId="27" fillId="2" borderId="2" xfId="0" applyFont="1" applyFill="1" applyBorder="1" applyAlignment="1">
      <alignment horizontal="left" vertical="top" wrapText="1"/>
    </xf>
    <xf numFmtId="0" fontId="31" fillId="2" borderId="12" xfId="0" applyFont="1" applyFill="1" applyBorder="1" applyAlignment="1">
      <alignment horizontal="left" vertical="top" wrapText="1"/>
    </xf>
    <xf numFmtId="0" fontId="25" fillId="0" borderId="12" xfId="0" applyFont="1" applyBorder="1"/>
    <xf numFmtId="0" fontId="25" fillId="0" borderId="13" xfId="0" applyFont="1" applyBorder="1"/>
    <xf numFmtId="0" fontId="24" fillId="2" borderId="12" xfId="0" applyFont="1" applyFill="1" applyBorder="1" applyAlignment="1">
      <alignment horizontal="left" vertical="top" wrapText="1"/>
    </xf>
    <xf numFmtId="0" fontId="40" fillId="2" borderId="12" xfId="0" applyFont="1" applyFill="1" applyBorder="1" applyAlignment="1">
      <alignment horizontal="left" vertical="top" wrapText="1"/>
    </xf>
    <xf numFmtId="0" fontId="34" fillId="2" borderId="12" xfId="0" applyFont="1" applyFill="1" applyBorder="1" applyAlignment="1">
      <alignment horizontal="left" vertical="top" wrapText="1"/>
    </xf>
    <xf numFmtId="0" fontId="14" fillId="0" borderId="0" xfId="0" applyFont="1" applyAlignment="1">
      <alignment horizontal="center"/>
    </xf>
    <xf numFmtId="0" fontId="2" fillId="2" borderId="0" xfId="0" applyFont="1" applyFill="1" applyAlignment="1"/>
    <xf numFmtId="0" fontId="5" fillId="4" borderId="0" xfId="0" applyFont="1" applyFill="1" applyAlignment="1">
      <alignment horizontal="center"/>
    </xf>
    <xf numFmtId="0" fontId="8" fillId="4" borderId="0" xfId="0" applyFont="1" applyFill="1" applyAlignment="1">
      <alignment horizontal="center" vertical="center"/>
    </xf>
    <xf numFmtId="0" fontId="42" fillId="2" borderId="12" xfId="0" applyFont="1" applyFill="1" applyBorder="1" applyAlignment="1">
      <alignment horizontal="left" vertical="top" wrapText="1"/>
    </xf>
    <xf numFmtId="0" fontId="43" fillId="0" borderId="2" xfId="0" applyFont="1" applyBorder="1" applyAlignment="1">
      <alignment horizontal="left" vertical="top" wrapText="1"/>
    </xf>
    <xf numFmtId="0" fontId="44" fillId="2" borderId="2" xfId="0" applyFont="1" applyFill="1" applyBorder="1" applyAlignment="1">
      <alignment horizontal="left" vertical="top" wrapText="1"/>
    </xf>
  </cellXfs>
  <cellStyles count="1">
    <cellStyle name="Normal" xfId="0" builtinId="0"/>
  </cellStyles>
  <dxfs count="19">
    <dxf>
      <fill>
        <patternFill patternType="solid">
          <fgColor rgb="FFFF0000"/>
          <bgColor rgb="FFFF0000"/>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ill>
        <patternFill patternType="solid">
          <fgColor rgb="FFFF0000"/>
          <bgColor rgb="FFFF0000"/>
        </patternFill>
      </fill>
    </dxf>
    <dxf>
      <fill>
        <patternFill patternType="solid">
          <fgColor rgb="FFFF9900"/>
          <bgColor rgb="FFFF9900"/>
        </patternFill>
      </fill>
    </dxf>
    <dxf>
      <fill>
        <patternFill patternType="solid">
          <fgColor rgb="FFFFFF00"/>
          <bgColor rgb="FFFFFF00"/>
        </patternFill>
      </fill>
    </dxf>
    <dxf>
      <fill>
        <patternFill patternType="solid">
          <fgColor rgb="FF32E50E"/>
          <bgColor rgb="FF32E50E"/>
        </patternFill>
      </fill>
    </dxf>
    <dxf>
      <fill>
        <patternFill patternType="solid">
          <fgColor rgb="FFFF0000"/>
          <bgColor rgb="FFFF0000"/>
        </patternFill>
      </fill>
    </dxf>
    <dxf>
      <font>
        <color rgb="FF000000"/>
      </font>
      <fill>
        <patternFill patternType="solid">
          <fgColor rgb="FFFF9900"/>
          <bgColor rgb="FFFF9900"/>
        </patternFill>
      </fill>
    </dxf>
    <dxf>
      <fill>
        <patternFill patternType="solid">
          <fgColor rgb="FFFFFF00"/>
          <bgColor rgb="FFFFFF00"/>
        </patternFill>
      </fill>
    </dxf>
    <dxf>
      <fill>
        <patternFill patternType="solid">
          <fgColor rgb="FF32E50E"/>
          <bgColor rgb="FF32E50E"/>
        </patternFill>
      </fill>
    </dxf>
    <dxf>
      <fill>
        <patternFill patternType="solid">
          <fgColor rgb="FFB7B7B7"/>
          <bgColor rgb="FFB7B7B7"/>
        </patternFill>
      </fill>
    </dxf>
    <dxf>
      <fill>
        <patternFill patternType="solid">
          <fgColor rgb="FFB7B7B7"/>
          <bgColor rgb="FFB7B7B7"/>
        </patternFill>
      </fill>
    </dxf>
    <dxf>
      <fill>
        <patternFill patternType="solid">
          <fgColor rgb="FFFFFFFF"/>
          <bgColor rgb="FFFFFFFF"/>
        </patternFill>
      </fill>
    </dxf>
    <dxf>
      <fill>
        <patternFill patternType="solid">
          <fgColor rgb="FFB7B7B7"/>
          <bgColor rgb="FFB7B7B7"/>
        </patternFill>
      </fill>
    </dxf>
    <dxf>
      <fill>
        <patternFill patternType="solid">
          <fgColor rgb="FF00FF00"/>
          <bgColor rgb="FF00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514350</xdr:colOff>
      <xdr:row>31</xdr:row>
      <xdr:rowOff>114300</xdr:rowOff>
    </xdr:from>
    <xdr:ext cx="7810500" cy="3343275"/>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371475" cy="1905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gov.uk/government/publications/actions-for-educational-and-childcare-settings-to-prepare-for-wider-opening-from-1-june-2020?utm_source=3daf3f8c-87d9-4a78-90ec-6196e4a070e5&amp;utm_medium=email&amp;utm_campaign=govuk-notifications&amp;utm_content=immediate" TargetMode="External"/><Relationship Id="rId7" Type="http://schemas.openxmlformats.org/officeDocument/2006/relationships/vmlDrawing" Target="../drawings/vmlDrawing1.vml"/><Relationship Id="rId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 Type="http://schemas.openxmlformats.org/officeDocument/2006/relationships/hyperlink" Target="https://www.gov.uk/government/publications/actions-for-educational-and-childcare-settings-to-prepare-for-wider-opening-from-1-june-2020?utm_source=3daf3f8c-87d9-4a78-90ec-6196e4a070e5&amp;utm_medium=email&amp;utm_campaign=govuk-notifications&amp;utm_content=immedia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managing-school-premises-during-the-coronavirus-outbreak/managing-school-premises-which-are-partially-open-during-the-coronavirus-outbrea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U34"/>
  <sheetViews>
    <sheetView showGridLines="0" tabSelected="1" topLeftCell="A26" zoomScale="125" zoomScaleNormal="125" zoomScalePageLayoutView="125" workbookViewId="0">
      <selection activeCell="U27" sqref="U27:Z27"/>
    </sheetView>
  </sheetViews>
  <sheetFormatPr defaultColWidth="14.28515625" defaultRowHeight="15.75" customHeight="1"/>
  <cols>
    <col min="1" max="1" width="5.7109375" customWidth="1"/>
    <col min="3" max="3" width="9.85546875" customWidth="1"/>
    <col min="4" max="4" width="6.7109375" customWidth="1"/>
    <col min="5" max="12" width="4.85546875" customWidth="1"/>
    <col min="13" max="13" width="5.7109375" customWidth="1"/>
    <col min="14" max="16" width="4.85546875" customWidth="1"/>
    <col min="17" max="17" width="8.28515625" customWidth="1"/>
    <col min="18" max="19" width="4.85546875" customWidth="1"/>
    <col min="20" max="20" width="24.140625" customWidth="1"/>
    <col min="21" max="28" width="4.85546875" customWidth="1"/>
    <col min="29" max="29" width="7.7109375" customWidth="1"/>
  </cols>
  <sheetData>
    <row r="1" spans="1:47" ht="30.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2"/>
      <c r="AE1" s="2"/>
      <c r="AF1" s="2"/>
      <c r="AG1" s="2"/>
      <c r="AH1" s="2"/>
      <c r="AI1" s="2"/>
      <c r="AJ1" s="2"/>
      <c r="AK1" s="2"/>
      <c r="AL1" s="2"/>
      <c r="AM1" s="2"/>
      <c r="AN1" s="2"/>
      <c r="AO1" s="2"/>
      <c r="AP1" s="2"/>
      <c r="AQ1" s="2"/>
      <c r="AR1" s="2"/>
      <c r="AS1" s="2"/>
      <c r="AT1" s="2"/>
      <c r="AU1" s="2"/>
    </row>
    <row r="2" spans="1:47" ht="45.95" customHeight="1">
      <c r="A2" s="74" t="s">
        <v>2</v>
      </c>
      <c r="B2" s="73"/>
      <c r="C2" s="73"/>
      <c r="D2" s="73"/>
      <c r="E2" s="73"/>
      <c r="F2" s="73"/>
      <c r="G2" s="73"/>
      <c r="H2" s="73"/>
      <c r="I2" s="73"/>
      <c r="J2" s="73"/>
      <c r="K2" s="73"/>
      <c r="L2" s="73"/>
      <c r="M2" s="73"/>
      <c r="N2" s="73"/>
      <c r="O2" s="73"/>
      <c r="P2" s="73"/>
      <c r="Q2" s="73"/>
      <c r="R2" s="73"/>
      <c r="S2" s="73"/>
      <c r="T2" s="73"/>
      <c r="U2" s="73"/>
      <c r="V2" s="73"/>
      <c r="W2" s="73"/>
      <c r="X2" s="2"/>
      <c r="Y2" s="2"/>
      <c r="Z2" s="2"/>
      <c r="AA2" s="75" t="s">
        <v>3</v>
      </c>
      <c r="AB2" s="73"/>
      <c r="AC2" s="73"/>
      <c r="AD2" s="2"/>
      <c r="AE2" s="2"/>
      <c r="AF2" s="2"/>
      <c r="AG2" s="2"/>
      <c r="AH2" s="2"/>
      <c r="AI2" s="2"/>
      <c r="AJ2" s="2"/>
      <c r="AK2" s="2"/>
      <c r="AL2" s="2"/>
      <c r="AM2" s="2"/>
      <c r="AN2" s="2"/>
      <c r="AO2" s="2"/>
      <c r="AP2" s="2"/>
      <c r="AQ2" s="2"/>
      <c r="AR2" s="2"/>
      <c r="AS2" s="2"/>
      <c r="AT2" s="2"/>
      <c r="AU2" s="2"/>
    </row>
    <row r="3" spans="1:47"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47" ht="15">
      <c r="A4" s="4"/>
      <c r="B4" s="6" t="s">
        <v>4</v>
      </c>
      <c r="C4" s="76" t="s">
        <v>247</v>
      </c>
      <c r="D4" s="77"/>
      <c r="E4" s="77"/>
      <c r="F4" s="77"/>
      <c r="G4" s="77"/>
      <c r="H4" s="77"/>
      <c r="I4" s="77"/>
      <c r="J4" s="77"/>
      <c r="K4" s="77"/>
      <c r="L4" s="77"/>
      <c r="M4" s="77"/>
      <c r="N4" s="77"/>
      <c r="O4" s="77"/>
      <c r="P4" s="77"/>
      <c r="Q4" s="78"/>
      <c r="R4" s="73"/>
      <c r="S4" s="73"/>
      <c r="T4" s="7"/>
      <c r="U4" s="81" t="s">
        <v>6</v>
      </c>
      <c r="V4" s="77"/>
      <c r="W4" s="80"/>
      <c r="X4" s="79">
        <v>53</v>
      </c>
      <c r="Y4" s="77"/>
      <c r="Z4" s="77"/>
      <c r="AA4" s="80"/>
      <c r="AB4" s="3"/>
      <c r="AC4" s="3"/>
    </row>
    <row r="5" spans="1:47" ht="15">
      <c r="A5" s="4"/>
      <c r="B5" s="6" t="s">
        <v>7</v>
      </c>
      <c r="C5" s="76" t="s">
        <v>8</v>
      </c>
      <c r="D5" s="77"/>
      <c r="E5" s="77"/>
      <c r="F5" s="77"/>
      <c r="G5" s="77"/>
      <c r="H5" s="77"/>
      <c r="I5" s="77"/>
      <c r="J5" s="77"/>
      <c r="K5" s="77"/>
      <c r="L5" s="77"/>
      <c r="M5" s="77"/>
      <c r="N5" s="77"/>
      <c r="O5" s="77"/>
      <c r="P5" s="80"/>
      <c r="Q5" s="3"/>
      <c r="R5" s="3"/>
      <c r="S5" s="3"/>
      <c r="T5" s="3"/>
      <c r="U5" s="89" t="s">
        <v>9</v>
      </c>
      <c r="V5" s="80"/>
      <c r="W5" s="91">
        <v>44257</v>
      </c>
      <c r="X5" s="77"/>
      <c r="Y5" s="77"/>
      <c r="Z5" s="77"/>
      <c r="AA5" s="80"/>
      <c r="AB5" s="3"/>
      <c r="AC5" s="3"/>
    </row>
    <row r="6" spans="1:47" ht="15">
      <c r="A6" s="4"/>
      <c r="B6" s="6" t="s">
        <v>10</v>
      </c>
      <c r="C6" s="85" t="s">
        <v>248</v>
      </c>
      <c r="D6" s="77"/>
      <c r="E6" s="77"/>
      <c r="F6" s="77"/>
      <c r="G6" s="77"/>
      <c r="H6" s="77"/>
      <c r="I6" s="77"/>
      <c r="J6" s="77"/>
      <c r="K6" s="77"/>
      <c r="L6" s="77"/>
      <c r="M6" s="77"/>
      <c r="N6" s="77"/>
      <c r="O6" s="77"/>
      <c r="P6" s="80"/>
      <c r="Q6" s="3"/>
      <c r="R6" s="3"/>
      <c r="S6" s="3"/>
      <c r="T6" s="3"/>
      <c r="U6" s="6" t="s">
        <v>11</v>
      </c>
      <c r="V6" s="6"/>
      <c r="W6" s="89"/>
      <c r="X6" s="77"/>
      <c r="Y6" s="77"/>
      <c r="Z6" s="77"/>
      <c r="AA6" s="80"/>
      <c r="AB6" s="3"/>
      <c r="AC6" s="3"/>
    </row>
    <row r="7" spans="1:47" ht="15">
      <c r="A7" s="4"/>
      <c r="B7" s="6" t="s">
        <v>12</v>
      </c>
      <c r="C7" s="85"/>
      <c r="D7" s="77"/>
      <c r="E7" s="77"/>
      <c r="F7" s="77"/>
      <c r="G7" s="77"/>
      <c r="H7" s="77"/>
      <c r="I7" s="77"/>
      <c r="J7" s="77"/>
      <c r="K7" s="77"/>
      <c r="L7" s="77"/>
      <c r="M7" s="77"/>
      <c r="N7" s="77"/>
      <c r="O7" s="77"/>
      <c r="P7" s="80"/>
      <c r="Q7" s="3"/>
      <c r="R7" s="3"/>
      <c r="S7" s="3"/>
      <c r="T7" s="3"/>
      <c r="U7" s="6" t="s">
        <v>13</v>
      </c>
      <c r="V7" s="6"/>
      <c r="W7" s="89" t="s">
        <v>14</v>
      </c>
      <c r="X7" s="77"/>
      <c r="Y7" s="77"/>
      <c r="Z7" s="77"/>
      <c r="AA7" s="80"/>
      <c r="AB7" s="3"/>
      <c r="AC7" s="3"/>
    </row>
    <row r="8" spans="1:47" ht="15">
      <c r="A8" s="4"/>
      <c r="B8" s="6" t="s">
        <v>15</v>
      </c>
      <c r="C8" s="86" t="s">
        <v>16</v>
      </c>
      <c r="D8" s="77"/>
      <c r="E8" s="77"/>
      <c r="F8" s="77"/>
      <c r="G8" s="77"/>
      <c r="H8" s="77"/>
      <c r="I8" s="77"/>
      <c r="J8" s="77"/>
      <c r="K8" s="77"/>
      <c r="L8" s="77"/>
      <c r="M8" s="77"/>
      <c r="N8" s="77"/>
      <c r="O8" s="77"/>
      <c r="P8" s="77"/>
      <c r="Q8" s="77"/>
      <c r="R8" s="77"/>
      <c r="S8" s="80"/>
      <c r="T8" s="8"/>
      <c r="U8" s="9" t="s">
        <v>17</v>
      </c>
      <c r="V8" s="6"/>
      <c r="W8" s="6"/>
      <c r="X8" s="90">
        <v>44257</v>
      </c>
      <c r="Y8" s="77"/>
      <c r="Z8" s="77"/>
      <c r="AA8" s="80"/>
      <c r="AB8" s="3"/>
      <c r="AC8" s="3"/>
    </row>
    <row r="9" spans="1:47" ht="3.75" customHeight="1">
      <c r="A9" s="3"/>
      <c r="B9" s="10"/>
      <c r="C9" s="3"/>
      <c r="D9" s="3"/>
      <c r="E9" s="3"/>
      <c r="F9" s="3"/>
      <c r="G9" s="3"/>
      <c r="H9" s="3"/>
      <c r="I9" s="3"/>
      <c r="J9" s="3"/>
      <c r="K9" s="3"/>
      <c r="L9" s="3"/>
      <c r="M9" s="3"/>
      <c r="N9" s="3"/>
      <c r="O9" s="3"/>
      <c r="P9" s="3"/>
      <c r="Q9" s="3"/>
      <c r="R9" s="3"/>
      <c r="S9" s="3"/>
      <c r="T9" s="3"/>
      <c r="U9" s="3"/>
      <c r="V9" s="3"/>
      <c r="W9" s="3"/>
      <c r="X9" s="3"/>
      <c r="Y9" s="3"/>
      <c r="Z9" s="3"/>
      <c r="AA9" s="3"/>
      <c r="AB9" s="3"/>
      <c r="AC9" s="3"/>
    </row>
    <row r="10" spans="1:47" ht="24">
      <c r="A10" s="3"/>
      <c r="B10" s="11" t="s">
        <v>18</v>
      </c>
      <c r="C10" s="87" t="s">
        <v>19</v>
      </c>
      <c r="D10" s="73"/>
      <c r="E10" s="73"/>
      <c r="F10" s="73"/>
      <c r="G10" s="73"/>
      <c r="H10" s="73"/>
      <c r="I10" s="73"/>
      <c r="J10" s="73"/>
      <c r="K10" s="73"/>
      <c r="L10" s="73"/>
      <c r="M10" s="73"/>
      <c r="N10" s="73"/>
      <c r="O10" s="73"/>
      <c r="P10" s="73"/>
      <c r="Q10" s="73"/>
      <c r="R10" s="73"/>
      <c r="S10" s="73"/>
      <c r="T10" s="73"/>
      <c r="U10" s="73"/>
      <c r="V10" s="73"/>
      <c r="W10" s="73"/>
      <c r="X10" s="73"/>
      <c r="Y10" s="73"/>
      <c r="Z10" s="73"/>
      <c r="AA10" s="73"/>
      <c r="AB10" s="3"/>
      <c r="AC10" s="3"/>
    </row>
    <row r="11" spans="1:47" ht="3.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47" ht="12.75">
      <c r="A12" s="12"/>
      <c r="B12" s="88" t="s">
        <v>20</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80"/>
      <c r="AC12" s="13"/>
      <c r="AD12" s="14"/>
    </row>
    <row r="13" spans="1:47" ht="12.75">
      <c r="A13" s="98" t="s">
        <v>21</v>
      </c>
      <c r="B13" s="83" t="s">
        <v>22</v>
      </c>
      <c r="C13" s="100" t="s">
        <v>23</v>
      </c>
      <c r="D13" s="93"/>
      <c r="E13" s="92" t="s">
        <v>24</v>
      </c>
      <c r="F13" s="93"/>
      <c r="G13" s="93"/>
      <c r="H13" s="93"/>
      <c r="I13" s="93"/>
      <c r="J13" s="93"/>
      <c r="K13" s="93"/>
      <c r="L13" s="93"/>
      <c r="M13" s="93"/>
      <c r="N13" s="94"/>
      <c r="O13" s="82" t="s">
        <v>25</v>
      </c>
      <c r="P13" s="77"/>
      <c r="Q13" s="80"/>
      <c r="R13" s="82" t="s">
        <v>26</v>
      </c>
      <c r="S13" s="80"/>
      <c r="T13" s="83" t="s">
        <v>27</v>
      </c>
      <c r="U13" s="100" t="s">
        <v>28</v>
      </c>
      <c r="V13" s="93"/>
      <c r="W13" s="93"/>
      <c r="X13" s="93"/>
      <c r="Y13" s="93"/>
      <c r="Z13" s="94"/>
      <c r="AA13" s="82" t="s">
        <v>29</v>
      </c>
      <c r="AB13" s="77"/>
      <c r="AC13" s="80"/>
      <c r="AD13" s="14"/>
    </row>
    <row r="14" spans="1:47" ht="12.75">
      <c r="A14" s="84"/>
      <c r="B14" s="84"/>
      <c r="C14" s="95"/>
      <c r="D14" s="96"/>
      <c r="E14" s="95"/>
      <c r="F14" s="96"/>
      <c r="G14" s="96"/>
      <c r="H14" s="96"/>
      <c r="I14" s="96"/>
      <c r="J14" s="96"/>
      <c r="K14" s="96"/>
      <c r="L14" s="96"/>
      <c r="M14" s="96"/>
      <c r="N14" s="97"/>
      <c r="O14" s="17" t="s">
        <v>38</v>
      </c>
      <c r="P14" s="17" t="s">
        <v>40</v>
      </c>
      <c r="Q14" s="17" t="s">
        <v>41</v>
      </c>
      <c r="R14" s="19" t="s">
        <v>42</v>
      </c>
      <c r="S14" s="19" t="s">
        <v>47</v>
      </c>
      <c r="T14" s="84"/>
      <c r="U14" s="95"/>
      <c r="V14" s="96"/>
      <c r="W14" s="96"/>
      <c r="X14" s="96"/>
      <c r="Y14" s="96"/>
      <c r="Z14" s="97"/>
      <c r="AA14" s="17" t="s">
        <v>38</v>
      </c>
      <c r="AB14" s="17" t="s">
        <v>40</v>
      </c>
      <c r="AC14" s="17" t="s">
        <v>48</v>
      </c>
      <c r="AD14" s="21"/>
    </row>
    <row r="15" spans="1:47" ht="140.25">
      <c r="A15" s="23">
        <v>1</v>
      </c>
      <c r="B15" s="27" t="s">
        <v>50</v>
      </c>
      <c r="C15" s="99" t="s">
        <v>61</v>
      </c>
      <c r="D15" s="80"/>
      <c r="E15" s="68" t="s">
        <v>263</v>
      </c>
      <c r="F15" s="69"/>
      <c r="G15" s="69"/>
      <c r="H15" s="69"/>
      <c r="I15" s="69"/>
      <c r="J15" s="69"/>
      <c r="K15" s="69"/>
      <c r="L15" s="69"/>
      <c r="M15" s="69"/>
      <c r="N15" s="70"/>
      <c r="O15" s="64">
        <v>1</v>
      </c>
      <c r="P15" s="64">
        <v>2</v>
      </c>
      <c r="Q15" s="65" t="str">
        <f>IF('Sheet 2'!W2&gt;=17,"Critical Risk",IF('Sheet 2'!W2&gt;=11,"High Risk",IF('Sheet 2'!W2&gt;=5,"Medium Risk",IF('Sheet 2'!W2&gt;=1,"Low Risk"))))</f>
        <v>Low Risk</v>
      </c>
      <c r="R15" s="64" t="s">
        <v>246</v>
      </c>
      <c r="S15" s="64" t="str">
        <f>IF(OR('Sheet 2'!W2&gt;=5),"N","")</f>
        <v/>
      </c>
      <c r="T15" s="67" t="s">
        <v>266</v>
      </c>
      <c r="U15" s="108" t="s">
        <v>264</v>
      </c>
      <c r="V15" s="109"/>
      <c r="W15" s="109"/>
      <c r="X15" s="109"/>
      <c r="Y15" s="109"/>
      <c r="Z15" s="110"/>
      <c r="AA15" s="34">
        <v>1</v>
      </c>
      <c r="AB15" s="34">
        <v>4</v>
      </c>
      <c r="AC15" s="35" t="str">
        <f>IF('Sheet 2'!Y2&gt;=17,"Critical Risk",IF('Sheet 2'!Y2&gt;=11,"High Risk",IF('Sheet 2'!Y2&gt;=5,"Medium Risk",IF('Sheet 2'!Y2&gt;=1,"Low Risk"))))</f>
        <v>Low Risk</v>
      </c>
    </row>
    <row r="16" spans="1:47" ht="165">
      <c r="A16" s="23">
        <v>2</v>
      </c>
      <c r="B16" s="37" t="s">
        <v>87</v>
      </c>
      <c r="C16" s="99" t="s">
        <v>88</v>
      </c>
      <c r="D16" s="80"/>
      <c r="E16" s="68" t="s">
        <v>265</v>
      </c>
      <c r="F16" s="69"/>
      <c r="G16" s="69"/>
      <c r="H16" s="69"/>
      <c r="I16" s="69"/>
      <c r="J16" s="69"/>
      <c r="K16" s="69"/>
      <c r="L16" s="69"/>
      <c r="M16" s="69"/>
      <c r="N16" s="70"/>
      <c r="O16" s="64">
        <v>1</v>
      </c>
      <c r="P16" s="64">
        <v>2</v>
      </c>
      <c r="Q16" s="65" t="str">
        <f>IF('Sheet 2'!W3&gt;=17,"Critical Risk",IF('Sheet 2'!W3&gt;=11,"High Risk",IF('Sheet 2'!W3&gt;=5,"Medium Risk",IF('Sheet 2'!W3&gt;=1,"Low Risk"))))</f>
        <v>Low Risk</v>
      </c>
      <c r="R16" s="64" t="str">
        <f>IF(AND('Sheet 2'!W3&gt;=1,'Sheet 2'!W3&lt;=4),"Y","")</f>
        <v>Y</v>
      </c>
      <c r="S16" s="64" t="str">
        <f>IF(OR('Sheet 2'!W3&gt;=5),"N","")</f>
        <v/>
      </c>
      <c r="T16" s="67" t="s">
        <v>267</v>
      </c>
      <c r="U16" s="108" t="s">
        <v>268</v>
      </c>
      <c r="V16" s="105"/>
      <c r="W16" s="105"/>
      <c r="X16" s="105"/>
      <c r="Y16" s="105"/>
      <c r="Z16" s="106"/>
      <c r="AA16" s="34">
        <v>1</v>
      </c>
      <c r="AB16" s="34">
        <v>2</v>
      </c>
      <c r="AC16" s="35" t="str">
        <f>IF('Sheet 2'!Y3&gt;=17,"Critical Risk",IF('Sheet 2'!Y3&gt;=11,"High Risk",IF('Sheet 2'!Y3&gt;=5,"Medium Risk",IF('Sheet 2'!Y3&gt;=1,"Low Risk"))))</f>
        <v>Low Risk</v>
      </c>
    </row>
    <row r="17" spans="1:29" ht="225">
      <c r="A17" s="23">
        <v>3</v>
      </c>
      <c r="B17" s="39" t="s">
        <v>96</v>
      </c>
      <c r="C17" s="99" t="s">
        <v>103</v>
      </c>
      <c r="D17" s="80"/>
      <c r="E17" s="68" t="s">
        <v>271</v>
      </c>
      <c r="F17" s="69"/>
      <c r="G17" s="69"/>
      <c r="H17" s="69"/>
      <c r="I17" s="69"/>
      <c r="J17" s="69"/>
      <c r="K17" s="69"/>
      <c r="L17" s="69"/>
      <c r="M17" s="69"/>
      <c r="N17" s="70"/>
      <c r="O17" s="64">
        <v>2</v>
      </c>
      <c r="P17" s="64">
        <v>2</v>
      </c>
      <c r="Q17" s="65" t="str">
        <f>IF('Sheet 2'!W4&gt;=17,"Critical Risk",IF('Sheet 2'!W4&gt;=11,"High Risk",IF('Sheet 2'!W4&gt;=5,"Medium Risk",IF('Sheet 2'!W4&gt;=1,"Low Risk"))))</f>
        <v>Low Risk</v>
      </c>
      <c r="R17" s="64" t="str">
        <f>IF(AND('Sheet 2'!W4&gt;=1,'Sheet 2'!W4&lt;=4),"Y","")</f>
        <v>Y</v>
      </c>
      <c r="S17" s="64" t="str">
        <f>IF(OR('Sheet 2'!W4&gt;=5),"N","")</f>
        <v/>
      </c>
      <c r="T17" s="67" t="s">
        <v>269</v>
      </c>
      <c r="U17" s="108" t="s">
        <v>270</v>
      </c>
      <c r="V17" s="105"/>
      <c r="W17" s="105"/>
      <c r="X17" s="105"/>
      <c r="Y17" s="105"/>
      <c r="Z17" s="106"/>
      <c r="AA17" s="34">
        <v>2</v>
      </c>
      <c r="AB17" s="34">
        <v>2</v>
      </c>
      <c r="AC17" s="35" t="str">
        <f>IF('Sheet 2'!Y4&gt;=17,"Critical Risk",IF('Sheet 2'!Y4&gt;=11,"High Risk",IF('Sheet 2'!Y4&gt;=5,"Medium Risk",IF('Sheet 2'!Y4&gt;=1,"Low Risk"))))</f>
        <v>Low Risk</v>
      </c>
    </row>
    <row r="18" spans="1:29" ht="409.5">
      <c r="A18" s="23">
        <v>4</v>
      </c>
      <c r="B18" s="39" t="s">
        <v>154</v>
      </c>
      <c r="C18" s="99" t="s">
        <v>61</v>
      </c>
      <c r="D18" s="80"/>
      <c r="E18" s="68" t="s">
        <v>272</v>
      </c>
      <c r="F18" s="69"/>
      <c r="G18" s="69"/>
      <c r="H18" s="69"/>
      <c r="I18" s="69"/>
      <c r="J18" s="69"/>
      <c r="K18" s="69"/>
      <c r="L18" s="69"/>
      <c r="M18" s="69"/>
      <c r="N18" s="70"/>
      <c r="O18" s="64">
        <v>2</v>
      </c>
      <c r="P18" s="64">
        <v>3</v>
      </c>
      <c r="Q18" s="65" t="s">
        <v>251</v>
      </c>
      <c r="R18" s="64" t="s">
        <v>252</v>
      </c>
      <c r="S18" s="64"/>
      <c r="T18" s="66" t="s">
        <v>256</v>
      </c>
      <c r="U18" s="111" t="s">
        <v>273</v>
      </c>
      <c r="V18" s="105"/>
      <c r="W18" s="105"/>
      <c r="X18" s="105"/>
      <c r="Y18" s="105"/>
      <c r="Z18" s="106"/>
      <c r="AA18" s="34">
        <v>2</v>
      </c>
      <c r="AB18" s="34">
        <v>1</v>
      </c>
      <c r="AC18" s="35" t="str">
        <f>IF('Sheet 2'!Y5&gt;=17,"Critical Risk",IF('Sheet 2'!Y5&gt;=11,"High Risk",IF('Sheet 2'!Y5&gt;=5,"Medium Risk",IF('Sheet 2'!Y5&gt;=1,"Low Risk"))))</f>
        <v>Low Risk</v>
      </c>
    </row>
    <row r="19" spans="1:29" ht="409.5">
      <c r="A19" s="23">
        <v>5</v>
      </c>
      <c r="B19" s="39" t="s">
        <v>161</v>
      </c>
      <c r="C19" s="99" t="s">
        <v>61</v>
      </c>
      <c r="D19" s="80"/>
      <c r="E19" s="71" t="s">
        <v>274</v>
      </c>
      <c r="F19" s="69"/>
      <c r="G19" s="69"/>
      <c r="H19" s="69"/>
      <c r="I19" s="69"/>
      <c r="J19" s="69"/>
      <c r="K19" s="69"/>
      <c r="L19" s="69"/>
      <c r="M19" s="69"/>
      <c r="N19" s="70"/>
      <c r="O19" s="64">
        <v>3</v>
      </c>
      <c r="P19" s="64">
        <v>3</v>
      </c>
      <c r="Q19" s="65" t="s">
        <v>251</v>
      </c>
      <c r="R19" s="64" t="s">
        <v>252</v>
      </c>
      <c r="S19" s="64"/>
      <c r="T19" s="66" t="s">
        <v>228</v>
      </c>
      <c r="U19" s="112" t="s">
        <v>275</v>
      </c>
      <c r="V19" s="105"/>
      <c r="W19" s="105"/>
      <c r="X19" s="105"/>
      <c r="Y19" s="105"/>
      <c r="Z19" s="106"/>
      <c r="AA19" s="34">
        <v>1</v>
      </c>
      <c r="AB19" s="34">
        <v>2</v>
      </c>
      <c r="AC19" s="35" t="str">
        <f>IF('Sheet 2'!Y6&gt;=17,"Critical Risk",IF('Sheet 2'!Y6&gt;=11,"High Risk",IF('Sheet 2'!Y6&gt;=5,"Medium Risk",IF('Sheet 2'!Y6&gt;=1,"Low Risk"))))</f>
        <v>Low Risk</v>
      </c>
    </row>
    <row r="20" spans="1:29" ht="409.5">
      <c r="A20" s="23">
        <v>6</v>
      </c>
      <c r="B20" s="39" t="s">
        <v>229</v>
      </c>
      <c r="C20" s="99" t="s">
        <v>230</v>
      </c>
      <c r="D20" s="80"/>
      <c r="E20" s="71" t="s">
        <v>276</v>
      </c>
      <c r="F20" s="69"/>
      <c r="G20" s="69"/>
      <c r="H20" s="69"/>
      <c r="I20" s="69"/>
      <c r="J20" s="69"/>
      <c r="K20" s="69"/>
      <c r="L20" s="69"/>
      <c r="M20" s="69"/>
      <c r="N20" s="70"/>
      <c r="O20" s="64">
        <v>3</v>
      </c>
      <c r="P20" s="64">
        <v>3</v>
      </c>
      <c r="Q20" s="65" t="s">
        <v>251</v>
      </c>
      <c r="R20" s="64" t="s">
        <v>252</v>
      </c>
      <c r="S20" s="64"/>
      <c r="T20" s="66" t="s">
        <v>231</v>
      </c>
      <c r="U20" s="104" t="s">
        <v>277</v>
      </c>
      <c r="V20" s="105"/>
      <c r="W20" s="105"/>
      <c r="X20" s="105"/>
      <c r="Y20" s="105"/>
      <c r="Z20" s="106"/>
      <c r="AA20" s="34">
        <v>2</v>
      </c>
      <c r="AB20" s="34">
        <v>2</v>
      </c>
      <c r="AC20" s="35" t="str">
        <f>IF('Sheet 2'!Y7&gt;=17,"Critical Risk",IF('Sheet 2'!Y7&gt;=11,"High Risk",IF('Sheet 2'!Y7&gt;=5,"Medium Risk",IF('Sheet 2'!Y7&gt;=1,"Low Risk"))))</f>
        <v>Low Risk</v>
      </c>
    </row>
    <row r="21" spans="1:29" ht="409.5">
      <c r="A21" s="23">
        <v>7</v>
      </c>
      <c r="B21" s="39" t="s">
        <v>232</v>
      </c>
      <c r="C21" s="99" t="s">
        <v>233</v>
      </c>
      <c r="D21" s="80"/>
      <c r="E21" s="71" t="s">
        <v>260</v>
      </c>
      <c r="F21" s="69"/>
      <c r="G21" s="69"/>
      <c r="H21" s="69"/>
      <c r="I21" s="69"/>
      <c r="J21" s="69"/>
      <c r="K21" s="69"/>
      <c r="L21" s="69"/>
      <c r="M21" s="69"/>
      <c r="N21" s="70"/>
      <c r="O21" s="64">
        <v>2</v>
      </c>
      <c r="P21" s="64">
        <v>3</v>
      </c>
      <c r="Q21" s="65" t="s">
        <v>251</v>
      </c>
      <c r="R21" s="64" t="s">
        <v>252</v>
      </c>
      <c r="S21" s="64"/>
      <c r="T21" s="66" t="s">
        <v>234</v>
      </c>
      <c r="U21" s="111" t="s">
        <v>278</v>
      </c>
      <c r="V21" s="105"/>
      <c r="W21" s="105"/>
      <c r="X21" s="105"/>
      <c r="Y21" s="105"/>
      <c r="Z21" s="106"/>
      <c r="AA21" s="34">
        <v>2</v>
      </c>
      <c r="AB21" s="34">
        <v>2</v>
      </c>
      <c r="AC21" s="35" t="s">
        <v>251</v>
      </c>
    </row>
    <row r="22" spans="1:29" ht="409.5">
      <c r="A22" s="23">
        <v>8</v>
      </c>
      <c r="B22" s="59" t="s">
        <v>235</v>
      </c>
      <c r="C22" s="99" t="s">
        <v>230</v>
      </c>
      <c r="D22" s="80"/>
      <c r="E22" s="101" t="s">
        <v>279</v>
      </c>
      <c r="F22" s="69"/>
      <c r="G22" s="69"/>
      <c r="H22" s="69"/>
      <c r="I22" s="69"/>
      <c r="J22" s="69"/>
      <c r="K22" s="69"/>
      <c r="L22" s="69"/>
      <c r="M22" s="69"/>
      <c r="N22" s="70"/>
      <c r="O22" s="64">
        <v>2</v>
      </c>
      <c r="P22" s="64">
        <v>3</v>
      </c>
      <c r="Q22" s="65" t="s">
        <v>251</v>
      </c>
      <c r="R22" s="64" t="s">
        <v>252</v>
      </c>
      <c r="S22" s="64"/>
      <c r="T22" s="66" t="s">
        <v>257</v>
      </c>
      <c r="U22" s="118" t="s">
        <v>280</v>
      </c>
      <c r="V22" s="105"/>
      <c r="W22" s="105"/>
      <c r="X22" s="105"/>
      <c r="Y22" s="105"/>
      <c r="Z22" s="106"/>
      <c r="AA22" s="34">
        <v>1</v>
      </c>
      <c r="AB22" s="34">
        <v>2</v>
      </c>
      <c r="AC22" s="35" t="str">
        <f>IF('Sheet 2'!Y9&gt;=17,"Critical Risk",IF('Sheet 2'!Y9&gt;=11,"High Risk",IF('Sheet 2'!Y9&gt;=5,"Medium Risk",IF('Sheet 2'!Y9&gt;=1,"Low Risk"))))</f>
        <v>Low Risk</v>
      </c>
    </row>
    <row r="23" spans="1:29" ht="75">
      <c r="A23" s="23">
        <v>9</v>
      </c>
      <c r="B23" s="60" t="s">
        <v>236</v>
      </c>
      <c r="C23" s="119" t="s">
        <v>230</v>
      </c>
      <c r="D23" s="80"/>
      <c r="E23" s="102" t="s">
        <v>281</v>
      </c>
      <c r="F23" s="69"/>
      <c r="G23" s="69"/>
      <c r="H23" s="69"/>
      <c r="I23" s="69"/>
      <c r="J23" s="69"/>
      <c r="K23" s="69"/>
      <c r="L23" s="69"/>
      <c r="M23" s="69"/>
      <c r="N23" s="70"/>
      <c r="O23" s="64">
        <v>2</v>
      </c>
      <c r="P23" s="64">
        <v>3</v>
      </c>
      <c r="Q23" s="65" t="s">
        <v>253</v>
      </c>
      <c r="R23" s="64" t="s">
        <v>252</v>
      </c>
      <c r="S23" s="64"/>
      <c r="T23" s="66" t="s">
        <v>237</v>
      </c>
      <c r="U23" s="113" t="s">
        <v>282</v>
      </c>
      <c r="V23" s="105"/>
      <c r="W23" s="105"/>
      <c r="X23" s="105"/>
      <c r="Y23" s="105"/>
      <c r="Z23" s="106"/>
      <c r="AA23" s="34">
        <v>0</v>
      </c>
      <c r="AB23" s="34">
        <v>0</v>
      </c>
      <c r="AC23" s="35" t="b">
        <f>IF('Sheet 2'!Y10&gt;=17,"Critical Risk",IF('Sheet 2'!Y10&gt;=11,"High Risk",IF('Sheet 2'!Y10&gt;=5,"Medium Risk",IF('Sheet 2'!Y10&gt;=1,"Low Risk"))))</f>
        <v>0</v>
      </c>
    </row>
    <row r="24" spans="1:29" ht="409.5">
      <c r="A24" s="23">
        <v>10</v>
      </c>
      <c r="B24" s="39" t="s">
        <v>238</v>
      </c>
      <c r="C24" s="99" t="s">
        <v>230</v>
      </c>
      <c r="D24" s="80"/>
      <c r="E24" s="71" t="s">
        <v>283</v>
      </c>
      <c r="F24" s="69"/>
      <c r="G24" s="69"/>
      <c r="H24" s="69"/>
      <c r="I24" s="69"/>
      <c r="J24" s="69"/>
      <c r="K24" s="69"/>
      <c r="L24" s="69"/>
      <c r="M24" s="69"/>
      <c r="N24" s="70"/>
      <c r="O24" s="64">
        <v>2</v>
      </c>
      <c r="P24" s="64">
        <v>3</v>
      </c>
      <c r="Q24" s="65" t="s">
        <v>254</v>
      </c>
      <c r="R24" s="64" t="s">
        <v>252</v>
      </c>
      <c r="S24" s="64"/>
      <c r="T24" s="66" t="s">
        <v>258</v>
      </c>
      <c r="U24" s="120" t="s">
        <v>284</v>
      </c>
      <c r="V24" s="69"/>
      <c r="W24" s="69"/>
      <c r="X24" s="69"/>
      <c r="Y24" s="69"/>
      <c r="Z24" s="70"/>
      <c r="AA24" s="34">
        <v>2</v>
      </c>
      <c r="AB24" s="34">
        <v>2</v>
      </c>
      <c r="AC24" s="35" t="str">
        <f>IF('Sheet 2'!Y11&gt;=17,"Critical Risk",IF('Sheet 2'!Y11&gt;=11,"High Risk",IF('Sheet 2'!Y11&gt;=5,"Medium Risk",IF('Sheet 2'!Y11&gt;=1,"Low Risk"))))</f>
        <v>Low Risk</v>
      </c>
    </row>
    <row r="25" spans="1:29" ht="409.5">
      <c r="A25" s="23">
        <v>11</v>
      </c>
      <c r="B25" s="61" t="s">
        <v>239</v>
      </c>
      <c r="C25" s="99" t="s">
        <v>230</v>
      </c>
      <c r="D25" s="80"/>
      <c r="E25" s="101" t="s">
        <v>285</v>
      </c>
      <c r="F25" s="69"/>
      <c r="G25" s="69"/>
      <c r="H25" s="69"/>
      <c r="I25" s="69"/>
      <c r="J25" s="69"/>
      <c r="K25" s="69"/>
      <c r="L25" s="69"/>
      <c r="M25" s="69"/>
      <c r="N25" s="70"/>
      <c r="O25" s="64">
        <v>2</v>
      </c>
      <c r="P25" s="64">
        <v>3</v>
      </c>
      <c r="Q25" s="65" t="s">
        <v>251</v>
      </c>
      <c r="R25" s="64" t="s">
        <v>252</v>
      </c>
      <c r="S25" s="64"/>
      <c r="T25" s="66" t="s">
        <v>259</v>
      </c>
      <c r="U25" s="103" t="s">
        <v>286</v>
      </c>
      <c r="V25" s="69"/>
      <c r="W25" s="69"/>
      <c r="X25" s="69"/>
      <c r="Y25" s="69"/>
      <c r="Z25" s="70"/>
      <c r="AA25" s="34">
        <v>2</v>
      </c>
      <c r="AB25" s="34">
        <v>2</v>
      </c>
      <c r="AC25" s="35" t="str">
        <f>IF('Sheet 2'!Y12&gt;=17,"Critical Risk",IF('Sheet 2'!Y12&gt;=11,"High Risk",IF('Sheet 2'!Y12&gt;=5,"Medium Risk",IF('Sheet 2'!Y12&gt;=1,"Low Risk"))))</f>
        <v>Low Risk</v>
      </c>
    </row>
    <row r="26" spans="1:29" ht="30">
      <c r="A26" s="23"/>
      <c r="B26" s="62" t="s">
        <v>240</v>
      </c>
      <c r="C26" s="99" t="s">
        <v>241</v>
      </c>
      <c r="D26" s="80"/>
      <c r="E26" s="101" t="s">
        <v>261</v>
      </c>
      <c r="F26" s="69"/>
      <c r="G26" s="69"/>
      <c r="H26" s="69"/>
      <c r="I26" s="69"/>
      <c r="J26" s="69"/>
      <c r="K26" s="69"/>
      <c r="L26" s="69"/>
      <c r="M26" s="69"/>
      <c r="N26" s="70"/>
      <c r="O26" s="64">
        <v>2</v>
      </c>
      <c r="P26" s="64">
        <v>3</v>
      </c>
      <c r="Q26" s="65" t="s">
        <v>251</v>
      </c>
      <c r="R26" s="64" t="s">
        <v>252</v>
      </c>
      <c r="S26" s="64"/>
      <c r="T26" s="66" t="s">
        <v>250</v>
      </c>
      <c r="U26" s="104" t="s">
        <v>255</v>
      </c>
      <c r="V26" s="105"/>
      <c r="W26" s="105"/>
      <c r="X26" s="105"/>
      <c r="Y26" s="105"/>
      <c r="Z26" s="106"/>
      <c r="AA26" s="34">
        <v>1</v>
      </c>
      <c r="AB26" s="34">
        <v>4</v>
      </c>
      <c r="AC26" s="35" t="str">
        <f>IF('Sheet 2'!Y13&gt;=17,"Critical Risk",IF('Sheet 2'!Y13&gt;=11,"High Risk",IF('Sheet 2'!Y13&gt;=5,"Medium Risk",IF('Sheet 2'!Y13&gt;=1,"Low Risk"))))</f>
        <v>Low Risk</v>
      </c>
    </row>
    <row r="27" spans="1:29" ht="30">
      <c r="A27" s="23">
        <v>12</v>
      </c>
      <c r="B27" s="63" t="s">
        <v>194</v>
      </c>
      <c r="C27" s="99" t="s">
        <v>242</v>
      </c>
      <c r="D27" s="80"/>
      <c r="E27" s="101" t="s">
        <v>287</v>
      </c>
      <c r="F27" s="69"/>
      <c r="G27" s="69"/>
      <c r="H27" s="69"/>
      <c r="I27" s="69"/>
      <c r="J27" s="69"/>
      <c r="K27" s="69"/>
      <c r="L27" s="69"/>
      <c r="M27" s="69"/>
      <c r="N27" s="70"/>
      <c r="O27" s="64">
        <v>2</v>
      </c>
      <c r="P27" s="64">
        <v>2</v>
      </c>
      <c r="Q27" s="65" t="str">
        <f>IF('Sheet 2'!W14&gt;=17,"Critical Risk",IF('Sheet 2'!W14&gt;=11,"High Risk",IF('Sheet 2'!W14&gt;=5,"Medium Risk",IF('Sheet 2'!W14&gt;=1,"Low Risk"))))</f>
        <v>Low Risk</v>
      </c>
      <c r="R27" s="64" t="str">
        <f>IF(AND('Sheet 2'!W33&gt;=1,'Sheet 2'!W33&lt;=4),"Y","")</f>
        <v>Y</v>
      </c>
      <c r="S27" s="64" t="str">
        <f>IF(OR('Sheet 2'!W33&gt;=5),"N","")</f>
        <v/>
      </c>
      <c r="T27" s="66" t="s">
        <v>249</v>
      </c>
      <c r="U27" s="107" t="s">
        <v>262</v>
      </c>
      <c r="V27" s="69"/>
      <c r="W27" s="69"/>
      <c r="X27" s="69"/>
      <c r="Y27" s="69"/>
      <c r="Z27" s="70"/>
      <c r="AA27" s="34">
        <v>2</v>
      </c>
      <c r="AB27" s="34">
        <v>2</v>
      </c>
      <c r="AC27" s="35" t="s">
        <v>251</v>
      </c>
    </row>
    <row r="32" spans="1:29" ht="12.75">
      <c r="U32" s="57" t="s">
        <v>243</v>
      </c>
    </row>
    <row r="33" spans="21:21" ht="12.75">
      <c r="U33" s="57" t="s">
        <v>244</v>
      </c>
    </row>
    <row r="34" spans="21:21" ht="12.75">
      <c r="U34" s="57" t="s">
        <v>245</v>
      </c>
    </row>
  </sheetData>
  <mergeCells count="66">
    <mergeCell ref="U25:Z25"/>
    <mergeCell ref="U26:Z26"/>
    <mergeCell ref="U27:Z27"/>
    <mergeCell ref="U13:Z14"/>
    <mergeCell ref="AA13:AC13"/>
    <mergeCell ref="U15:Z15"/>
    <mergeCell ref="U16:Z16"/>
    <mergeCell ref="U17:Z17"/>
    <mergeCell ref="U18:Z18"/>
    <mergeCell ref="U19:Z19"/>
    <mergeCell ref="U20:Z20"/>
    <mergeCell ref="U21:Z21"/>
    <mergeCell ref="U22:Z22"/>
    <mergeCell ref="U23:Z23"/>
    <mergeCell ref="U24:Z24"/>
    <mergeCell ref="C24:D24"/>
    <mergeCell ref="C25:D25"/>
    <mergeCell ref="C26:D26"/>
    <mergeCell ref="C27:D27"/>
    <mergeCell ref="E20:N20"/>
    <mergeCell ref="E21:N21"/>
    <mergeCell ref="E22:N22"/>
    <mergeCell ref="E23:N23"/>
    <mergeCell ref="E24:N24"/>
    <mergeCell ref="E25:N25"/>
    <mergeCell ref="E26:N26"/>
    <mergeCell ref="E27:N27"/>
    <mergeCell ref="A13:A14"/>
    <mergeCell ref="C20:D20"/>
    <mergeCell ref="C21:D21"/>
    <mergeCell ref="C22:D22"/>
    <mergeCell ref="C23:D23"/>
    <mergeCell ref="C18:D18"/>
    <mergeCell ref="C19:D19"/>
    <mergeCell ref="C13:D14"/>
    <mergeCell ref="C15:D15"/>
    <mergeCell ref="C16:D16"/>
    <mergeCell ref="C17:D17"/>
    <mergeCell ref="R13:S13"/>
    <mergeCell ref="T13:T14"/>
    <mergeCell ref="C5:P5"/>
    <mergeCell ref="C6:P6"/>
    <mergeCell ref="C7:P7"/>
    <mergeCell ref="C8:S8"/>
    <mergeCell ref="C10:AA10"/>
    <mergeCell ref="B12:AB12"/>
    <mergeCell ref="U5:V5"/>
    <mergeCell ref="W6:AA6"/>
    <mergeCell ref="W7:AA7"/>
    <mergeCell ref="X8:AA8"/>
    <mergeCell ref="W5:AA5"/>
    <mergeCell ref="E13:N14"/>
    <mergeCell ref="O13:Q13"/>
    <mergeCell ref="B13:B14"/>
    <mergeCell ref="A1:AC1"/>
    <mergeCell ref="A2:W2"/>
    <mergeCell ref="AA2:AC2"/>
    <mergeCell ref="C4:P4"/>
    <mergeCell ref="Q4:S4"/>
    <mergeCell ref="X4:AA4"/>
    <mergeCell ref="U4:W4"/>
    <mergeCell ref="E15:N15"/>
    <mergeCell ref="E16:N16"/>
    <mergeCell ref="E17:N17"/>
    <mergeCell ref="E18:N18"/>
    <mergeCell ref="E19:N19"/>
  </mergeCells>
  <phoneticPr fontId="23" type="noConversion"/>
  <conditionalFormatting sqref="R15:R27">
    <cfRule type="notContainsBlanks" dxfId="18" priority="1">
      <formula>LEN(TRIM(R15))&gt;0</formula>
    </cfRule>
  </conditionalFormatting>
  <conditionalFormatting sqref="AA25:AC25 AA27:AC27">
    <cfRule type="cellIs" dxfId="17" priority="2" operator="equal">
      <formula>"HIGH"</formula>
    </cfRule>
  </conditionalFormatting>
  <conditionalFormatting sqref="AA25:AC25 AA27:AC27">
    <cfRule type="cellIs" dxfId="16" priority="3" operator="equal">
      <formula>"MEDIUM"</formula>
    </cfRule>
  </conditionalFormatting>
  <conditionalFormatting sqref="AA25:AC25 AA27:AC27">
    <cfRule type="cellIs" dxfId="15" priority="4" operator="equal">
      <formula>"LOW"</formula>
    </cfRule>
  </conditionalFormatting>
  <conditionalFormatting sqref="U15:Z27">
    <cfRule type="containsText" dxfId="14" priority="5" operator="containsText" text="Monitor">
      <formula>NOT(ISERROR(SEARCH(("Monitor"),(U15))))</formula>
    </cfRule>
  </conditionalFormatting>
  <conditionalFormatting sqref="U15:Z27">
    <cfRule type="containsBlanks" dxfId="13" priority="6">
      <formula>LEN(TRIM(U15))=0</formula>
    </cfRule>
  </conditionalFormatting>
  <conditionalFormatting sqref="AA15:AB27">
    <cfRule type="expression" dxfId="12" priority="7">
      <formula>R15="Y"</formula>
    </cfRule>
  </conditionalFormatting>
  <conditionalFormatting sqref="AB15:AB27">
    <cfRule type="expression" dxfId="11" priority="8">
      <formula>R15="Y"</formula>
    </cfRule>
  </conditionalFormatting>
  <conditionalFormatting sqref="AC15:AC27">
    <cfRule type="containsText" dxfId="10" priority="9" operator="containsText" text="Low">
      <formula>NOT(ISERROR(SEARCH(("Low"),(AC15))))</formula>
    </cfRule>
  </conditionalFormatting>
  <conditionalFormatting sqref="AC15:AC27">
    <cfRule type="containsText" dxfId="9" priority="10" operator="containsText" text="Medium">
      <formula>NOT(ISERROR(SEARCH(("Medium"),(AC15))))</formula>
    </cfRule>
  </conditionalFormatting>
  <conditionalFormatting sqref="AC15:AC27">
    <cfRule type="containsText" dxfId="8" priority="11" operator="containsText" text="High">
      <formula>NOT(ISERROR(SEARCH(("High"),(AC15))))</formula>
    </cfRule>
  </conditionalFormatting>
  <conditionalFormatting sqref="AC15:AC27">
    <cfRule type="containsText" dxfId="7" priority="12" operator="containsText" text="Critical">
      <formula>NOT(ISERROR(SEARCH(("Critical"),(AC15))))</formula>
    </cfRule>
  </conditionalFormatting>
  <conditionalFormatting sqref="Q15:Q27">
    <cfRule type="containsText" dxfId="6" priority="13" operator="containsText" text="Low">
      <formula>NOT(ISERROR(SEARCH(("Low"),(Q15))))</formula>
    </cfRule>
  </conditionalFormatting>
  <conditionalFormatting sqref="Q15:Q27">
    <cfRule type="containsText" dxfId="5" priority="14" operator="containsText" text="Medium">
      <formula>NOT(ISERROR(SEARCH(("Medium"),(Q15))))</formula>
    </cfRule>
  </conditionalFormatting>
  <conditionalFormatting sqref="Q15:Q27">
    <cfRule type="containsText" dxfId="4" priority="15" operator="containsText" text="High">
      <formula>NOT(ISERROR(SEARCH(("High"),(Q15))))</formula>
    </cfRule>
  </conditionalFormatting>
  <conditionalFormatting sqref="Q15:Q27">
    <cfRule type="containsText" dxfId="3" priority="16" operator="containsText" text="Critical">
      <formula>NOT(ISERROR(SEARCH(("Critical"),(Q15))))</formula>
    </cfRule>
  </conditionalFormatting>
  <conditionalFormatting sqref="AC15:AC27">
    <cfRule type="containsText" dxfId="2" priority="17" operator="containsText" text="FALSE">
      <formula>NOT(ISERROR(SEARCH(("FALSE"),(AC15))))</formula>
    </cfRule>
  </conditionalFormatting>
  <conditionalFormatting sqref="Q15:Q27">
    <cfRule type="containsText" dxfId="1" priority="18" operator="containsText" text="FALSE">
      <formula>NOT(ISERROR(SEARCH(("FALSE"),(Q15))))</formula>
    </cfRule>
  </conditionalFormatting>
  <conditionalFormatting sqref="S15:S27">
    <cfRule type="notContainsBlanks" dxfId="0" priority="19">
      <formula>LEN(TRIM(S15))&gt;0</formula>
    </cfRule>
  </conditionalFormatting>
  <dataValidations disablePrompts="1" count="1">
    <dataValidation type="custom" allowBlank="1" showDropDown="1" sqref="W5 X8">
      <formula1>OR(NOT(ISERROR(DATEVALUE(W5))), AND(ISNUMBER(W5), LEFT(CELL("format", W5))="D"))</formula1>
    </dataValidation>
  </dataValidations>
  <hyperlinks>
    <hyperlink ref="B15" r:id="rId1"/>
    <hyperlink ref="E21" r:id="rId2" display="●    Provision of education and information resources_x000d_https://www.gov.uk/government/publications/coronavirus-covid-19-implementing-protective-measures-in-education-and-childcare-settings/coronavirus-covid-19-implementing-protective-measures-in-education-a"/>
    <hyperlink ref="E23" r:id="rId3" display="https://www.gov.uk/government/publications/actions-for-educational-and-childcare-settings-to-prepare-for-wider-opening-from-1-june-2020?utm_source=3daf3f8c-87d9-4a78-90ec-6196e4a070e5&amp;utm_medium=email&amp;utm_campaign=govuk-notifications&amp;utm_content=immediate"/>
    <hyperlink ref="E26" r:id="rId4" display="https://www.gov.uk/government/publications/managing-school-premises-during-the-coronavirus-outbreak/managing-school-premises-which-are-partially-open-during-the-coronavirus-outbreak"/>
  </hyperlinks>
  <printOptions horizontalCentered="1" gridLines="1"/>
  <pageMargins left="0.25" right="0.25" top="0.75" bottom="0.75" header="0" footer="0"/>
  <pageSetup paperSize="9" scale="32" fitToHeight="0" pageOrder="overThenDown" orientation="landscape" cellComments="atEnd" r:id="rId5"/>
  <drawing r:id="rId6"/>
  <legacyDrawing r:id="rId7"/>
  <extLst>
    <ext xmlns:x14="http://schemas.microsoft.com/office/spreadsheetml/2009/9/main" uri="{CCE6A557-97BC-4b89-ADB6-D9C93CAAB3DF}">
      <x14:dataValidations xmlns:xm="http://schemas.microsoft.com/office/excel/2006/main" disablePrompts="1" count="1">
        <x14:dataValidation type="list" allowBlank="1">
          <x14:formula1>
            <xm:f>'Sheet 2'!$F$2:$F$6</xm:f>
          </x14:formula1>
          <xm:sqref>C5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1013"/>
  <sheetViews>
    <sheetView workbookViewId="0"/>
  </sheetViews>
  <sheetFormatPr defaultColWidth="14.28515625" defaultRowHeight="15.75" customHeight="1"/>
  <cols>
    <col min="19" max="19" width="15.7109375" customWidth="1"/>
  </cols>
  <sheetData>
    <row r="1" spans="1:31" ht="15.75" customHeight="1">
      <c r="A1" s="1"/>
      <c r="F1" s="15" t="s">
        <v>1</v>
      </c>
      <c r="I1" s="16"/>
      <c r="M1" s="15" t="s">
        <v>30</v>
      </c>
      <c r="N1" s="15" t="s">
        <v>31</v>
      </c>
      <c r="O1" s="15" t="s">
        <v>32</v>
      </c>
      <c r="P1" s="15" t="s">
        <v>33</v>
      </c>
      <c r="Q1" s="15" t="s">
        <v>34</v>
      </c>
      <c r="R1" s="15" t="s">
        <v>35</v>
      </c>
      <c r="S1" s="15" t="s">
        <v>36</v>
      </c>
      <c r="U1" s="18" t="s">
        <v>37</v>
      </c>
      <c r="V1" s="18"/>
      <c r="W1" s="18" t="s">
        <v>43</v>
      </c>
      <c r="X1" s="5"/>
      <c r="Y1" s="18" t="s">
        <v>44</v>
      </c>
      <c r="Z1" s="5"/>
      <c r="AA1" s="18" t="s">
        <v>45</v>
      </c>
      <c r="AB1" s="5"/>
      <c r="AC1" s="5"/>
      <c r="AD1" s="5"/>
      <c r="AE1" s="5"/>
    </row>
    <row r="2" spans="1:31" ht="15.75" customHeight="1">
      <c r="A2" s="1"/>
      <c r="F2" s="15" t="s">
        <v>8</v>
      </c>
      <c r="I2" s="16"/>
      <c r="N2" s="15" t="s">
        <v>46</v>
      </c>
      <c r="O2" s="15" t="s">
        <v>31</v>
      </c>
      <c r="P2" s="15" t="s">
        <v>32</v>
      </c>
      <c r="Q2" s="15" t="s">
        <v>33</v>
      </c>
      <c r="R2" s="15" t="s">
        <v>34</v>
      </c>
      <c r="S2" s="15" t="s">
        <v>35</v>
      </c>
      <c r="U2" s="20"/>
      <c r="V2" s="5"/>
      <c r="W2" s="5">
        <f>'Sheet 1'!O15*'Sheet 1'!P15</f>
        <v>2</v>
      </c>
      <c r="X2" s="5"/>
      <c r="Y2" s="5">
        <f>'Sheet 1'!AA15*'Sheet 1'!AB15</f>
        <v>4</v>
      </c>
      <c r="Z2" s="5"/>
      <c r="AA2" s="28" t="s">
        <v>51</v>
      </c>
      <c r="AB2" s="5"/>
      <c r="AC2" s="5"/>
      <c r="AD2" s="5"/>
      <c r="AE2" s="5"/>
    </row>
    <row r="3" spans="1:31" ht="15.75" customHeight="1">
      <c r="A3" s="1"/>
      <c r="F3" s="15" t="s">
        <v>62</v>
      </c>
      <c r="I3" s="16"/>
      <c r="N3" s="15" t="s">
        <v>63</v>
      </c>
      <c r="P3" s="15" t="s">
        <v>31</v>
      </c>
      <c r="Q3" s="15" t="s">
        <v>32</v>
      </c>
      <c r="R3" s="15" t="s">
        <v>33</v>
      </c>
      <c r="S3" s="15" t="s">
        <v>34</v>
      </c>
      <c r="U3" s="18" t="s">
        <v>64</v>
      </c>
      <c r="V3" s="5"/>
      <c r="W3" s="5">
        <f>'Sheet 1'!O16*'Sheet 1'!P16</f>
        <v>2</v>
      </c>
      <c r="X3" s="5"/>
      <c r="Y3" s="5">
        <f>'Sheet 1'!AA16*'Sheet 1'!AB16</f>
        <v>2</v>
      </c>
      <c r="Z3" s="5"/>
      <c r="AA3" s="31" t="s">
        <v>77</v>
      </c>
      <c r="AB3" s="5"/>
      <c r="AC3" s="5"/>
      <c r="AD3" s="5"/>
      <c r="AE3" s="5"/>
    </row>
    <row r="4" spans="1:31" ht="15.75" customHeight="1">
      <c r="A4" s="1"/>
      <c r="F4" s="15" t="s">
        <v>80</v>
      </c>
      <c r="I4" s="32"/>
      <c r="N4" s="15" t="s">
        <v>34</v>
      </c>
      <c r="Q4" s="15" t="s">
        <v>31</v>
      </c>
      <c r="R4" s="15" t="s">
        <v>32</v>
      </c>
      <c r="S4" s="15" t="s">
        <v>33</v>
      </c>
      <c r="U4" s="5"/>
      <c r="V4" s="5"/>
      <c r="W4" s="5">
        <f>'Sheet 1'!O17*'Sheet 1'!P17</f>
        <v>4</v>
      </c>
      <c r="X4" s="5"/>
      <c r="Y4" s="5">
        <f>'Sheet 1'!AA17*'Sheet 1'!AB17</f>
        <v>4</v>
      </c>
      <c r="Z4" s="5"/>
      <c r="AA4" s="5"/>
      <c r="AB4" s="5"/>
      <c r="AC4" s="5"/>
      <c r="AD4" s="5"/>
      <c r="AE4" s="5"/>
    </row>
    <row r="5" spans="1:31" ht="15.75" customHeight="1">
      <c r="A5" s="1"/>
      <c r="F5" s="33" t="s">
        <v>81</v>
      </c>
      <c r="I5" s="32"/>
      <c r="N5" s="15" t="s">
        <v>82</v>
      </c>
      <c r="R5" s="15" t="s">
        <v>31</v>
      </c>
      <c r="S5" s="15" t="s">
        <v>32</v>
      </c>
      <c r="U5" s="18" t="s">
        <v>42</v>
      </c>
      <c r="V5" s="5"/>
      <c r="W5" s="5">
        <f>'Sheet 1'!O18*'Sheet 1'!P18</f>
        <v>6</v>
      </c>
      <c r="X5" s="5"/>
      <c r="Y5" s="5">
        <f>'Sheet 1'!AA18*'Sheet 1'!AB18</f>
        <v>2</v>
      </c>
      <c r="Z5" s="5"/>
      <c r="AA5" s="18" t="s">
        <v>83</v>
      </c>
      <c r="AB5" s="5"/>
      <c r="AC5" s="5"/>
      <c r="AD5" s="5"/>
      <c r="AE5" s="5"/>
    </row>
    <row r="6" spans="1:31" ht="15.75" customHeight="1">
      <c r="A6" s="1"/>
      <c r="E6" s="15" t="s">
        <v>84</v>
      </c>
      <c r="F6" s="15" t="s">
        <v>85</v>
      </c>
      <c r="I6" s="32"/>
      <c r="N6" s="15" t="s">
        <v>86</v>
      </c>
      <c r="S6" s="15" t="s">
        <v>31</v>
      </c>
      <c r="U6" s="5"/>
      <c r="V6" s="5"/>
      <c r="W6" s="5">
        <f>'Sheet 1'!O19*'Sheet 1'!P19</f>
        <v>9</v>
      </c>
      <c r="X6" s="5"/>
      <c r="Y6" s="5">
        <f>'Sheet 1'!AA19*'Sheet 1'!AB19</f>
        <v>2</v>
      </c>
      <c r="Z6" s="5"/>
      <c r="AA6" s="5"/>
      <c r="AB6" s="5"/>
      <c r="AC6" s="5"/>
      <c r="AD6" s="5"/>
      <c r="AE6" s="5"/>
    </row>
    <row r="7" spans="1:31" ht="15.75" customHeight="1">
      <c r="A7" s="1"/>
      <c r="E7" s="36" t="str">
        <f>'Sheet 1'!R15</f>
        <v>Y</v>
      </c>
      <c r="F7" s="38" t="str">
        <f t="shared" ref="F7:F49" si="0">IF(E7="Y","Monitor","")</f>
        <v>Monitor</v>
      </c>
      <c r="I7" s="32"/>
      <c r="U7" s="5"/>
      <c r="V7" s="5"/>
      <c r="W7" s="5">
        <f>'Sheet 1'!O20*'Sheet 1'!P20</f>
        <v>9</v>
      </c>
      <c r="X7" s="5"/>
      <c r="Y7" s="5">
        <f>'Sheet 1'!AA20*'Sheet 1'!AB20</f>
        <v>4</v>
      </c>
      <c r="Z7" s="5"/>
      <c r="AA7" s="5"/>
      <c r="AB7" s="5"/>
      <c r="AC7" s="5"/>
      <c r="AD7" s="5"/>
      <c r="AE7" s="5"/>
    </row>
    <row r="8" spans="1:31" ht="15.75" customHeight="1">
      <c r="A8" s="1"/>
      <c r="E8" s="36" t="str">
        <f>'Sheet 1'!R16</f>
        <v>Y</v>
      </c>
      <c r="F8" s="38" t="str">
        <f t="shared" si="0"/>
        <v>Monitor</v>
      </c>
      <c r="I8" s="32"/>
      <c r="R8" s="15" t="s">
        <v>83</v>
      </c>
      <c r="U8" s="5"/>
      <c r="V8" s="5"/>
      <c r="W8" s="5">
        <f>'Sheet 1'!O21*'Sheet 1'!P21</f>
        <v>6</v>
      </c>
      <c r="X8" s="5"/>
      <c r="Y8" s="5">
        <f>'Sheet 1'!AA21*'Sheet 1'!AB21</f>
        <v>4</v>
      </c>
      <c r="Z8" s="5"/>
      <c r="AA8" s="5"/>
      <c r="AB8" s="5"/>
      <c r="AC8" s="5"/>
      <c r="AD8" s="5"/>
      <c r="AE8" s="5"/>
    </row>
    <row r="9" spans="1:31" ht="15.75" customHeight="1">
      <c r="A9" s="1"/>
      <c r="E9" s="36" t="str">
        <f>'Sheet 1'!R17</f>
        <v>Y</v>
      </c>
      <c r="F9" s="38" t="str">
        <f t="shared" si="0"/>
        <v>Monitor</v>
      </c>
      <c r="I9" s="32"/>
      <c r="R9" s="15" t="s">
        <v>89</v>
      </c>
      <c r="U9" s="5"/>
      <c r="V9" s="5"/>
      <c r="W9" s="5">
        <f>'Sheet 1'!O22*'Sheet 1'!P22</f>
        <v>6</v>
      </c>
      <c r="X9" s="5"/>
      <c r="Y9" s="5">
        <f>'Sheet 1'!AA22*'Sheet 1'!AB22</f>
        <v>2</v>
      </c>
      <c r="Z9" s="5"/>
      <c r="AA9" s="5"/>
      <c r="AB9" s="5"/>
      <c r="AC9" s="5"/>
      <c r="AD9" s="5"/>
      <c r="AE9" s="5"/>
    </row>
    <row r="10" spans="1:31" ht="15.75" customHeight="1">
      <c r="A10" s="1"/>
      <c r="E10" s="36" t="str">
        <f>'Sheet 1'!R18</f>
        <v>y</v>
      </c>
      <c r="F10" s="38" t="str">
        <f t="shared" si="0"/>
        <v>Monitor</v>
      </c>
      <c r="H10" s="114" t="s">
        <v>90</v>
      </c>
      <c r="I10" s="73"/>
      <c r="J10" s="73"/>
      <c r="K10" s="73"/>
      <c r="R10" s="15" t="s">
        <v>91</v>
      </c>
      <c r="U10" s="5"/>
      <c r="V10" s="5"/>
      <c r="W10" s="5">
        <f>'Sheet 1'!O23*'Sheet 1'!P23</f>
        <v>6</v>
      </c>
      <c r="X10" s="5"/>
      <c r="Y10" s="5">
        <f>'Sheet 1'!AA23*'Sheet 1'!AB23</f>
        <v>0</v>
      </c>
      <c r="Z10" s="5"/>
      <c r="AA10" s="5"/>
      <c r="AB10" s="5"/>
      <c r="AC10" s="5"/>
      <c r="AD10" s="5"/>
      <c r="AE10" s="5"/>
    </row>
    <row r="11" spans="1:31" ht="15.75" customHeight="1">
      <c r="A11" s="1"/>
      <c r="E11" s="36" t="str">
        <f>'Sheet 1'!R19</f>
        <v>y</v>
      </c>
      <c r="F11" s="38" t="str">
        <f t="shared" si="0"/>
        <v>Monitor</v>
      </c>
      <c r="H11" s="73"/>
      <c r="I11" s="73"/>
      <c r="J11" s="73"/>
      <c r="K11" s="73"/>
      <c r="R11" s="15" t="s">
        <v>92</v>
      </c>
      <c r="U11" s="5"/>
      <c r="V11" s="5"/>
      <c r="W11" s="5">
        <f>'Sheet 1'!O24*'Sheet 1'!P24</f>
        <v>6</v>
      </c>
      <c r="X11" s="5"/>
      <c r="Y11" s="5">
        <f>'Sheet 1'!AA24*'Sheet 1'!AB24</f>
        <v>4</v>
      </c>
      <c r="Z11" s="5"/>
      <c r="AA11" s="5"/>
      <c r="AB11" s="5"/>
      <c r="AC11" s="5"/>
      <c r="AD11" s="5"/>
      <c r="AE11" s="5"/>
    </row>
    <row r="12" spans="1:31" ht="15.75" customHeight="1">
      <c r="A12" s="1"/>
      <c r="E12" s="36" t="str">
        <f>'Sheet 1'!R20</f>
        <v>y</v>
      </c>
      <c r="F12" s="38" t="str">
        <f t="shared" si="0"/>
        <v>Monitor</v>
      </c>
      <c r="I12" s="32"/>
      <c r="R12" s="15" t="s">
        <v>93</v>
      </c>
      <c r="U12" s="5"/>
      <c r="V12" s="5"/>
      <c r="W12" s="5">
        <f>'Sheet 1'!O25*'Sheet 1'!P25</f>
        <v>6</v>
      </c>
      <c r="X12" s="5"/>
      <c r="Y12" s="5">
        <f>'Sheet 1'!AA25*'Sheet 1'!AB25</f>
        <v>4</v>
      </c>
      <c r="Z12" s="5"/>
      <c r="AA12" s="5"/>
      <c r="AB12" s="5"/>
      <c r="AC12" s="5"/>
      <c r="AD12" s="5"/>
      <c r="AE12" s="5"/>
    </row>
    <row r="13" spans="1:31" ht="15.75" customHeight="1">
      <c r="A13" s="1"/>
      <c r="E13" s="36" t="str">
        <f>'Sheet 1'!R21</f>
        <v>y</v>
      </c>
      <c r="F13" s="38" t="str">
        <f t="shared" si="0"/>
        <v>Monitor</v>
      </c>
      <c r="I13" s="32"/>
      <c r="R13" s="15" t="s">
        <v>94</v>
      </c>
      <c r="U13" s="5"/>
      <c r="V13" s="5"/>
      <c r="W13" s="5">
        <f>'Sheet 1'!O26*'Sheet 1'!P26</f>
        <v>6</v>
      </c>
      <c r="X13" s="5"/>
      <c r="Y13" s="5">
        <f>'Sheet 1'!AA26*'Sheet 1'!AB26</f>
        <v>4</v>
      </c>
      <c r="Z13" s="5"/>
      <c r="AA13" s="5"/>
      <c r="AB13" s="5"/>
      <c r="AC13" s="5"/>
      <c r="AD13" s="5"/>
      <c r="AE13" s="5"/>
    </row>
    <row r="14" spans="1:31" ht="15.75" customHeight="1">
      <c r="A14" s="1"/>
      <c r="E14" s="36" t="str">
        <f>'Sheet 1'!R22</f>
        <v>y</v>
      </c>
      <c r="F14" s="38" t="str">
        <f t="shared" si="0"/>
        <v>Monitor</v>
      </c>
      <c r="I14" s="32"/>
      <c r="R14" s="15" t="s">
        <v>95</v>
      </c>
      <c r="U14" s="5"/>
      <c r="V14" s="5"/>
      <c r="W14" s="5">
        <f>'Sheet 1'!O27*'Sheet 1'!P27</f>
        <v>4</v>
      </c>
      <c r="X14" s="5"/>
      <c r="Y14" s="5" t="e">
        <f t="shared" ref="Y14:Y31" si="1">#REF!*#REF!</f>
        <v>#REF!</v>
      </c>
      <c r="Z14" s="5"/>
      <c r="AA14" s="5"/>
      <c r="AB14" s="5"/>
      <c r="AC14" s="5"/>
      <c r="AD14" s="5"/>
      <c r="AE14" s="5"/>
    </row>
    <row r="15" spans="1:31" ht="15.75" customHeight="1">
      <c r="A15" s="1"/>
      <c r="E15" s="36" t="str">
        <f>'Sheet 1'!R23</f>
        <v>y</v>
      </c>
      <c r="F15" s="38" t="str">
        <f t="shared" si="0"/>
        <v>Monitor</v>
      </c>
      <c r="I15" s="32"/>
      <c r="U15" s="5"/>
      <c r="V15" s="5"/>
      <c r="W15" s="5" t="e">
        <f t="shared" ref="W15:W32" si="2">#REF!*#REF!</f>
        <v>#REF!</v>
      </c>
      <c r="X15" s="5"/>
      <c r="Y15" s="5" t="e">
        <f t="shared" si="1"/>
        <v>#REF!</v>
      </c>
      <c r="Z15" s="5"/>
      <c r="AA15" s="5"/>
      <c r="AB15" s="5"/>
      <c r="AC15" s="5"/>
      <c r="AD15" s="5"/>
      <c r="AE15" s="5"/>
    </row>
    <row r="16" spans="1:31" ht="15.75" customHeight="1">
      <c r="A16" s="1"/>
      <c r="E16" s="36" t="str">
        <f>'Sheet 1'!R24</f>
        <v>y</v>
      </c>
      <c r="F16" s="38" t="str">
        <f t="shared" si="0"/>
        <v>Monitor</v>
      </c>
      <c r="I16" s="32"/>
      <c r="N16" s="15" t="s">
        <v>97</v>
      </c>
      <c r="U16" s="5"/>
      <c r="V16" s="5"/>
      <c r="W16" s="5" t="e">
        <f t="shared" si="2"/>
        <v>#REF!</v>
      </c>
      <c r="X16" s="5"/>
      <c r="Y16" s="5" t="e">
        <f t="shared" si="1"/>
        <v>#REF!</v>
      </c>
      <c r="Z16" s="5"/>
      <c r="AA16" s="5"/>
      <c r="AB16" s="5"/>
      <c r="AC16" s="5"/>
      <c r="AD16" s="5"/>
      <c r="AE16" s="5"/>
    </row>
    <row r="17" spans="1:31" ht="15.75" customHeight="1">
      <c r="A17" s="1"/>
      <c r="E17" s="36" t="str">
        <f>'Sheet 1'!R25</f>
        <v>y</v>
      </c>
      <c r="F17" s="38" t="str">
        <f t="shared" si="0"/>
        <v>Monitor</v>
      </c>
      <c r="I17" s="32"/>
      <c r="N17" s="15" t="s">
        <v>98</v>
      </c>
      <c r="U17" s="5"/>
      <c r="V17" s="5"/>
      <c r="W17" s="5" t="e">
        <f t="shared" si="2"/>
        <v>#REF!</v>
      </c>
      <c r="X17" s="5"/>
      <c r="Y17" s="5" t="e">
        <f t="shared" si="1"/>
        <v>#REF!</v>
      </c>
      <c r="Z17" s="5"/>
      <c r="AA17" s="5"/>
      <c r="AB17" s="5"/>
      <c r="AC17" s="5"/>
      <c r="AD17" s="5"/>
      <c r="AE17" s="5"/>
    </row>
    <row r="18" spans="1:31" ht="15.75" customHeight="1">
      <c r="A18" s="1"/>
      <c r="E18" s="36" t="str">
        <f>'Sheet 1'!R26</f>
        <v>y</v>
      </c>
      <c r="F18" s="38" t="str">
        <f t="shared" si="0"/>
        <v>Monitor</v>
      </c>
      <c r="I18" s="32"/>
      <c r="N18" s="15" t="s">
        <v>99</v>
      </c>
      <c r="U18" s="5"/>
      <c r="V18" s="5"/>
      <c r="W18" s="5" t="e">
        <f t="shared" si="2"/>
        <v>#REF!</v>
      </c>
      <c r="X18" s="5"/>
      <c r="Y18" s="5" t="e">
        <f t="shared" si="1"/>
        <v>#REF!</v>
      </c>
      <c r="Z18" s="5"/>
      <c r="AA18" s="5"/>
      <c r="AB18" s="5"/>
      <c r="AC18" s="5"/>
      <c r="AD18" s="5"/>
      <c r="AE18" s="5"/>
    </row>
    <row r="19" spans="1:31" ht="15.75" customHeight="1">
      <c r="A19" s="1"/>
      <c r="E19" s="36" t="e">
        <f t="shared" ref="E19:E37" si="3">#REF!</f>
        <v>#REF!</v>
      </c>
      <c r="F19" s="38" t="e">
        <f t="shared" si="0"/>
        <v>#REF!</v>
      </c>
      <c r="I19" s="32"/>
      <c r="N19" s="15" t="s">
        <v>100</v>
      </c>
      <c r="U19" s="5"/>
      <c r="V19" s="5"/>
      <c r="W19" s="5" t="e">
        <f t="shared" si="2"/>
        <v>#REF!</v>
      </c>
      <c r="X19" s="5"/>
      <c r="Y19" s="5" t="e">
        <f t="shared" si="1"/>
        <v>#REF!</v>
      </c>
      <c r="Z19" s="5"/>
      <c r="AA19" s="5"/>
      <c r="AB19" s="5"/>
      <c r="AC19" s="5"/>
      <c r="AD19" s="5"/>
      <c r="AE19" s="5"/>
    </row>
    <row r="20" spans="1:31" ht="15.75" customHeight="1">
      <c r="A20" s="1"/>
      <c r="E20" s="36" t="e">
        <f t="shared" si="3"/>
        <v>#REF!</v>
      </c>
      <c r="F20" s="38" t="e">
        <f t="shared" si="0"/>
        <v>#REF!</v>
      </c>
      <c r="I20" s="32"/>
      <c r="L20" s="15" t="s">
        <v>101</v>
      </c>
      <c r="N20" s="15" t="s">
        <v>102</v>
      </c>
      <c r="U20" s="5"/>
      <c r="V20" s="5"/>
      <c r="W20" s="5" t="e">
        <f t="shared" si="2"/>
        <v>#REF!</v>
      </c>
      <c r="X20" s="5"/>
      <c r="Y20" s="5" t="e">
        <f t="shared" si="1"/>
        <v>#REF!</v>
      </c>
      <c r="Z20" s="5"/>
      <c r="AA20" s="5"/>
      <c r="AB20" s="5"/>
      <c r="AC20" s="5"/>
      <c r="AD20" s="5"/>
      <c r="AE20" s="5"/>
    </row>
    <row r="21" spans="1:31" ht="15.75" customHeight="1">
      <c r="A21" s="1"/>
      <c r="E21" s="36" t="e">
        <f t="shared" si="3"/>
        <v>#REF!</v>
      </c>
      <c r="F21" s="38" t="e">
        <f t="shared" si="0"/>
        <v>#REF!</v>
      </c>
      <c r="I21" s="32"/>
      <c r="N21" s="15" t="s">
        <v>104</v>
      </c>
      <c r="U21" s="5"/>
      <c r="V21" s="5"/>
      <c r="W21" s="5" t="e">
        <f t="shared" si="2"/>
        <v>#REF!</v>
      </c>
      <c r="X21" s="5"/>
      <c r="Y21" s="5" t="e">
        <f t="shared" si="1"/>
        <v>#REF!</v>
      </c>
      <c r="Z21" s="5"/>
      <c r="AA21" s="5"/>
      <c r="AB21" s="5"/>
      <c r="AC21" s="5"/>
      <c r="AD21" s="5"/>
      <c r="AE21" s="5"/>
    </row>
    <row r="22" spans="1:31" ht="15.75" customHeight="1">
      <c r="A22" s="1"/>
      <c r="E22" s="36" t="e">
        <f t="shared" si="3"/>
        <v>#REF!</v>
      </c>
      <c r="F22" s="38" t="e">
        <f t="shared" si="0"/>
        <v>#REF!</v>
      </c>
      <c r="I22" s="32"/>
      <c r="U22" s="5"/>
      <c r="V22" s="5"/>
      <c r="W22" s="5" t="e">
        <f t="shared" si="2"/>
        <v>#REF!</v>
      </c>
      <c r="X22" s="5"/>
      <c r="Y22" s="5" t="e">
        <f t="shared" si="1"/>
        <v>#REF!</v>
      </c>
      <c r="Z22" s="5"/>
      <c r="AA22" s="5"/>
      <c r="AB22" s="5"/>
      <c r="AC22" s="5"/>
      <c r="AD22" s="5"/>
      <c r="AE22" s="5"/>
    </row>
    <row r="23" spans="1:31" ht="15.75" customHeight="1">
      <c r="A23" s="1"/>
      <c r="E23" s="36" t="e">
        <f t="shared" si="3"/>
        <v>#REF!</v>
      </c>
      <c r="F23" s="38" t="e">
        <f t="shared" si="0"/>
        <v>#REF!</v>
      </c>
      <c r="U23" s="5"/>
      <c r="V23" s="5"/>
      <c r="W23" s="5" t="e">
        <f t="shared" si="2"/>
        <v>#REF!</v>
      </c>
      <c r="X23" s="5"/>
      <c r="Y23" s="5" t="e">
        <f t="shared" si="1"/>
        <v>#REF!</v>
      </c>
      <c r="Z23" s="5"/>
      <c r="AA23" s="5"/>
      <c r="AB23" s="5"/>
      <c r="AC23" s="5"/>
      <c r="AD23" s="5"/>
      <c r="AE23" s="5"/>
    </row>
    <row r="24" spans="1:31" ht="15.75" customHeight="1">
      <c r="A24" s="40" t="s">
        <v>105</v>
      </c>
      <c r="E24" s="36" t="e">
        <f t="shared" si="3"/>
        <v>#REF!</v>
      </c>
      <c r="F24" s="38" t="e">
        <f t="shared" si="0"/>
        <v>#REF!</v>
      </c>
      <c r="I24" s="41" t="s">
        <v>106</v>
      </c>
      <c r="J24" s="42" t="s">
        <v>107</v>
      </c>
      <c r="M24" s="41" t="s">
        <v>108</v>
      </c>
      <c r="U24" s="5"/>
      <c r="V24" s="5"/>
      <c r="W24" s="5" t="e">
        <f t="shared" si="2"/>
        <v>#REF!</v>
      </c>
      <c r="X24" s="5"/>
      <c r="Y24" s="5" t="e">
        <f t="shared" si="1"/>
        <v>#REF!</v>
      </c>
      <c r="Z24" s="5"/>
      <c r="AA24" s="5"/>
      <c r="AB24" s="5"/>
      <c r="AC24" s="5"/>
      <c r="AD24" s="5"/>
      <c r="AE24" s="5"/>
    </row>
    <row r="25" spans="1:31" ht="15.75" customHeight="1">
      <c r="A25" s="42" t="s">
        <v>109</v>
      </c>
      <c r="E25" s="36" t="e">
        <f t="shared" si="3"/>
        <v>#REF!</v>
      </c>
      <c r="F25" s="38" t="e">
        <f t="shared" si="0"/>
        <v>#REF!</v>
      </c>
      <c r="I25" s="43"/>
      <c r="J25" s="1" t="s">
        <v>110</v>
      </c>
      <c r="M25" s="41" t="s">
        <v>111</v>
      </c>
      <c r="U25" s="5"/>
      <c r="V25" s="5"/>
      <c r="W25" s="5" t="e">
        <f t="shared" si="2"/>
        <v>#REF!</v>
      </c>
      <c r="X25" s="5"/>
      <c r="Y25" s="5" t="e">
        <f t="shared" si="1"/>
        <v>#REF!</v>
      </c>
      <c r="Z25" s="5"/>
      <c r="AA25" s="5"/>
      <c r="AB25" s="5"/>
      <c r="AC25" s="5"/>
      <c r="AD25" s="5"/>
      <c r="AE25" s="5"/>
    </row>
    <row r="26" spans="1:31" ht="15.75" customHeight="1">
      <c r="A26" s="44" t="s">
        <v>112</v>
      </c>
      <c r="E26" s="36" t="e">
        <f t="shared" si="3"/>
        <v>#REF!</v>
      </c>
      <c r="F26" s="38" t="e">
        <f t="shared" si="0"/>
        <v>#REF!</v>
      </c>
      <c r="I26" s="32"/>
      <c r="J26" s="42" t="s">
        <v>113</v>
      </c>
      <c r="M26" s="41" t="s">
        <v>106</v>
      </c>
      <c r="U26" s="5"/>
      <c r="V26" s="5"/>
      <c r="W26" s="5" t="e">
        <f t="shared" si="2"/>
        <v>#REF!</v>
      </c>
      <c r="X26" s="5"/>
      <c r="Y26" s="5" t="e">
        <f t="shared" si="1"/>
        <v>#REF!</v>
      </c>
      <c r="Z26" s="5"/>
      <c r="AA26" s="5"/>
      <c r="AB26" s="5"/>
      <c r="AC26" s="5"/>
      <c r="AD26" s="5"/>
      <c r="AE26" s="5"/>
    </row>
    <row r="27" spans="1:31" ht="15.75" customHeight="1">
      <c r="A27" s="1" t="s">
        <v>114</v>
      </c>
      <c r="E27" s="36" t="e">
        <f t="shared" si="3"/>
        <v>#REF!</v>
      </c>
      <c r="F27" s="38" t="e">
        <f t="shared" si="0"/>
        <v>#REF!</v>
      </c>
      <c r="I27" s="32"/>
      <c r="J27" s="15" t="s">
        <v>115</v>
      </c>
      <c r="M27" s="41" t="s">
        <v>116</v>
      </c>
      <c r="U27" s="5"/>
      <c r="V27" s="5"/>
      <c r="W27" s="5" t="e">
        <f t="shared" si="2"/>
        <v>#REF!</v>
      </c>
      <c r="X27" s="5"/>
      <c r="Y27" s="5" t="e">
        <f t="shared" si="1"/>
        <v>#REF!</v>
      </c>
      <c r="Z27" s="5"/>
      <c r="AA27" s="5"/>
      <c r="AB27" s="5"/>
      <c r="AC27" s="5"/>
      <c r="AD27" s="5"/>
      <c r="AE27" s="5"/>
    </row>
    <row r="28" spans="1:31" ht="15">
      <c r="A28" s="42" t="s">
        <v>117</v>
      </c>
      <c r="E28" s="36" t="e">
        <f t="shared" si="3"/>
        <v>#REF!</v>
      </c>
      <c r="F28" s="38" t="e">
        <f t="shared" si="0"/>
        <v>#REF!</v>
      </c>
      <c r="I28" s="41" t="s">
        <v>116</v>
      </c>
      <c r="J28" s="40" t="s">
        <v>105</v>
      </c>
      <c r="M28" s="41" t="s">
        <v>118</v>
      </c>
      <c r="U28" s="5"/>
      <c r="V28" s="5"/>
      <c r="W28" s="5" t="e">
        <f t="shared" si="2"/>
        <v>#REF!</v>
      </c>
      <c r="X28" s="5"/>
      <c r="Y28" s="5" t="e">
        <f t="shared" si="1"/>
        <v>#REF!</v>
      </c>
      <c r="Z28" s="5"/>
      <c r="AA28" s="5"/>
      <c r="AB28" s="5"/>
      <c r="AC28" s="5"/>
      <c r="AD28" s="5"/>
      <c r="AE28" s="5"/>
    </row>
    <row r="29" spans="1:31" ht="15">
      <c r="A29" s="42" t="s">
        <v>119</v>
      </c>
      <c r="E29" s="36" t="e">
        <f t="shared" si="3"/>
        <v>#REF!</v>
      </c>
      <c r="F29" s="38" t="e">
        <f t="shared" si="0"/>
        <v>#REF!</v>
      </c>
      <c r="J29" s="42" t="s">
        <v>109</v>
      </c>
      <c r="M29" s="41" t="s">
        <v>120</v>
      </c>
      <c r="U29" s="5"/>
      <c r="V29" s="5"/>
      <c r="W29" s="5" t="e">
        <f t="shared" si="2"/>
        <v>#REF!</v>
      </c>
      <c r="X29" s="5"/>
      <c r="Y29" s="5" t="e">
        <f t="shared" si="1"/>
        <v>#REF!</v>
      </c>
      <c r="Z29" s="5"/>
      <c r="AA29" s="5"/>
      <c r="AB29" s="5"/>
      <c r="AC29" s="5"/>
      <c r="AD29" s="5"/>
      <c r="AE29" s="5"/>
    </row>
    <row r="30" spans="1:31" ht="15">
      <c r="A30" s="42" t="s">
        <v>121</v>
      </c>
      <c r="E30" s="36" t="e">
        <f t="shared" si="3"/>
        <v>#REF!</v>
      </c>
      <c r="F30" s="38" t="e">
        <f t="shared" si="0"/>
        <v>#REF!</v>
      </c>
      <c r="I30" s="32"/>
      <c r="J30" s="42" t="s">
        <v>122</v>
      </c>
      <c r="M30" s="41" t="s">
        <v>123</v>
      </c>
      <c r="U30" s="5"/>
      <c r="V30" s="5"/>
      <c r="W30" s="5" t="e">
        <f t="shared" si="2"/>
        <v>#REF!</v>
      </c>
      <c r="X30" s="5"/>
      <c r="Y30" s="5" t="e">
        <f t="shared" si="1"/>
        <v>#REF!</v>
      </c>
      <c r="Z30" s="5"/>
      <c r="AA30" s="5"/>
      <c r="AB30" s="5"/>
      <c r="AC30" s="5"/>
      <c r="AD30" s="5"/>
      <c r="AE30" s="5"/>
    </row>
    <row r="31" spans="1:31" ht="15">
      <c r="A31" s="42" t="s">
        <v>124</v>
      </c>
      <c r="E31" s="36" t="e">
        <f t="shared" si="3"/>
        <v>#REF!</v>
      </c>
      <c r="F31" s="38" t="e">
        <f t="shared" si="0"/>
        <v>#REF!</v>
      </c>
      <c r="I31" s="32"/>
      <c r="J31" s="45" t="s">
        <v>125</v>
      </c>
      <c r="M31" s="43" t="s">
        <v>126</v>
      </c>
      <c r="U31" s="5"/>
      <c r="V31" s="5"/>
      <c r="W31" s="5" t="e">
        <f t="shared" si="2"/>
        <v>#REF!</v>
      </c>
      <c r="X31" s="5"/>
      <c r="Y31" s="5" t="e">
        <f t="shared" si="1"/>
        <v>#REF!</v>
      </c>
      <c r="Z31" s="5"/>
      <c r="AA31" s="5"/>
      <c r="AB31" s="5"/>
      <c r="AC31" s="5"/>
      <c r="AD31" s="5"/>
      <c r="AE31" s="5"/>
    </row>
    <row r="32" spans="1:31" ht="15">
      <c r="A32" s="42" t="s">
        <v>127</v>
      </c>
      <c r="E32" s="36" t="e">
        <f t="shared" si="3"/>
        <v>#REF!</v>
      </c>
      <c r="F32" s="38" t="e">
        <f t="shared" si="0"/>
        <v>#REF!</v>
      </c>
      <c r="I32" s="32"/>
      <c r="J32" s="46" t="s">
        <v>128</v>
      </c>
      <c r="M32" s="41" t="s">
        <v>129</v>
      </c>
      <c r="U32" s="5"/>
      <c r="V32" s="5"/>
      <c r="W32" s="5" t="e">
        <f t="shared" si="2"/>
        <v>#REF!</v>
      </c>
      <c r="X32" s="5"/>
      <c r="Y32" s="5">
        <f>'Sheet 1'!AA27*'Sheet 1'!AB27</f>
        <v>4</v>
      </c>
      <c r="Z32" s="5"/>
      <c r="AA32" s="5"/>
      <c r="AB32" s="5"/>
      <c r="AC32" s="5"/>
      <c r="AD32" s="5"/>
      <c r="AE32" s="5"/>
    </row>
    <row r="33" spans="1:31" ht="15">
      <c r="A33" s="42" t="s">
        <v>130</v>
      </c>
      <c r="E33" s="36" t="e">
        <f t="shared" si="3"/>
        <v>#REF!</v>
      </c>
      <c r="F33" s="38" t="e">
        <f t="shared" si="0"/>
        <v>#REF!</v>
      </c>
      <c r="I33" s="32"/>
      <c r="J33" s="42" t="s">
        <v>131</v>
      </c>
      <c r="M33" s="41" t="s">
        <v>132</v>
      </c>
      <c r="U33" s="5"/>
      <c r="V33" s="5"/>
      <c r="W33" s="5">
        <f>'Sheet 1'!O27*'Sheet 1'!P27</f>
        <v>4</v>
      </c>
      <c r="X33" s="5"/>
      <c r="Y33" s="5">
        <f>'Sheet 1'!AA28*'Sheet 1'!AB28</f>
        <v>0</v>
      </c>
      <c r="Z33" s="5"/>
      <c r="AA33" s="5"/>
      <c r="AB33" s="5"/>
      <c r="AC33" s="5"/>
      <c r="AD33" s="5"/>
      <c r="AE33" s="5"/>
    </row>
    <row r="34" spans="1:31" ht="26.25">
      <c r="A34" s="42" t="s">
        <v>133</v>
      </c>
      <c r="E34" s="36" t="e">
        <f t="shared" si="3"/>
        <v>#REF!</v>
      </c>
      <c r="F34" s="38" t="e">
        <f t="shared" si="0"/>
        <v>#REF!</v>
      </c>
      <c r="I34" s="32"/>
      <c r="J34" s="42" t="s">
        <v>134</v>
      </c>
      <c r="M34" s="47" t="s">
        <v>135</v>
      </c>
      <c r="U34" s="5"/>
      <c r="V34" s="5"/>
      <c r="W34" s="5">
        <f>'Sheet 1'!O29*'Sheet 1'!P29</f>
        <v>0</v>
      </c>
      <c r="X34" s="5"/>
      <c r="Y34" s="5">
        <f>'Sheet 1'!AA29*'Sheet 1'!AB29</f>
        <v>0</v>
      </c>
      <c r="Z34" s="5"/>
      <c r="AA34" s="5"/>
      <c r="AB34" s="5"/>
      <c r="AC34" s="5"/>
      <c r="AD34" s="5"/>
      <c r="AE34" s="5"/>
    </row>
    <row r="35" spans="1:31" ht="15">
      <c r="A35" s="42" t="s">
        <v>122</v>
      </c>
      <c r="E35" s="36" t="e">
        <f t="shared" si="3"/>
        <v>#REF!</v>
      </c>
      <c r="F35" s="38" t="e">
        <f t="shared" si="0"/>
        <v>#REF!</v>
      </c>
      <c r="I35" s="32"/>
      <c r="J35" s="42" t="s">
        <v>136</v>
      </c>
      <c r="M35" s="41" t="s">
        <v>137</v>
      </c>
      <c r="U35" s="5"/>
      <c r="V35" s="5"/>
      <c r="W35" s="5">
        <f>'Sheet 1'!O30*'Sheet 1'!P30</f>
        <v>0</v>
      </c>
      <c r="X35" s="5"/>
      <c r="Y35" s="5">
        <f>'Sheet 1'!AA30*'Sheet 1'!AB30</f>
        <v>0</v>
      </c>
      <c r="Z35" s="5"/>
      <c r="AA35" s="5"/>
      <c r="AB35" s="5"/>
      <c r="AC35" s="5"/>
      <c r="AD35" s="5"/>
      <c r="AE35" s="5"/>
    </row>
    <row r="36" spans="1:31" ht="15">
      <c r="A36" s="42" t="s">
        <v>138</v>
      </c>
      <c r="E36" s="36" t="e">
        <f t="shared" si="3"/>
        <v>#REF!</v>
      </c>
      <c r="F36" s="38" t="e">
        <f t="shared" si="0"/>
        <v>#REF!</v>
      </c>
      <c r="I36" s="41" t="s">
        <v>111</v>
      </c>
      <c r="J36" s="42" t="s">
        <v>139</v>
      </c>
      <c r="W36" s="5">
        <f>'Sheet 1'!O31*'Sheet 1'!P31</f>
        <v>0</v>
      </c>
      <c r="Y36" s="5">
        <f>'Sheet 1'!AA31*'Sheet 1'!AB31</f>
        <v>0</v>
      </c>
    </row>
    <row r="37" spans="1:31" ht="15">
      <c r="A37" s="42" t="s">
        <v>140</v>
      </c>
      <c r="E37" s="36" t="e">
        <f t="shared" si="3"/>
        <v>#REF!</v>
      </c>
      <c r="F37" s="38" t="e">
        <f t="shared" si="0"/>
        <v>#REF!</v>
      </c>
      <c r="I37" s="32"/>
      <c r="J37" s="42" t="s">
        <v>141</v>
      </c>
      <c r="W37" s="5">
        <f>'Sheet 1'!O32*'Sheet 1'!P32</f>
        <v>0</v>
      </c>
      <c r="Y37" s="5">
        <f>'Sheet 1'!AA32*'Sheet 1'!AB32</f>
        <v>0</v>
      </c>
    </row>
    <row r="38" spans="1:31" ht="15">
      <c r="A38" s="42" t="s">
        <v>142</v>
      </c>
      <c r="E38" s="36" t="str">
        <f>'Sheet 1'!R27</f>
        <v>Y</v>
      </c>
      <c r="F38" s="38" t="str">
        <f t="shared" si="0"/>
        <v>Monitor</v>
      </c>
      <c r="I38" s="32"/>
      <c r="J38" s="42" t="s">
        <v>143</v>
      </c>
      <c r="W38" s="5">
        <f>'Sheet 1'!O33*'Sheet 1'!P33</f>
        <v>0</v>
      </c>
      <c r="Y38" s="5">
        <f>'Sheet 1'!AA33*'Sheet 1'!AB33</f>
        <v>0</v>
      </c>
    </row>
    <row r="39" spans="1:31" ht="180">
      <c r="A39" s="42" t="s">
        <v>144</v>
      </c>
      <c r="E39" s="36">
        <f>'Sheet 1'!R28</f>
        <v>0</v>
      </c>
      <c r="F39" s="38" t="str">
        <f t="shared" si="0"/>
        <v/>
      </c>
      <c r="I39" s="32"/>
      <c r="J39" s="48" t="s">
        <v>145</v>
      </c>
      <c r="W39" s="5">
        <f>'Sheet 1'!O34*'Sheet 1'!P34</f>
        <v>0</v>
      </c>
      <c r="Y39" s="5">
        <f>'Sheet 1'!AA34*'Sheet 1'!AB34</f>
        <v>0</v>
      </c>
    </row>
    <row r="40" spans="1:31" ht="15">
      <c r="A40" s="45" t="s">
        <v>125</v>
      </c>
      <c r="E40" s="36">
        <f>'Sheet 1'!R29</f>
        <v>0</v>
      </c>
      <c r="F40" s="38" t="str">
        <f t="shared" si="0"/>
        <v/>
      </c>
      <c r="I40" s="32"/>
      <c r="J40" s="42" t="s">
        <v>139</v>
      </c>
      <c r="W40" s="5">
        <f>'Sheet 1'!O35*'Sheet 1'!P35</f>
        <v>0</v>
      </c>
      <c r="Y40" s="5">
        <f>'Sheet 1'!AA35*'Sheet 1'!AB35</f>
        <v>0</v>
      </c>
    </row>
    <row r="41" spans="1:31" ht="15">
      <c r="A41" s="42" t="s">
        <v>146</v>
      </c>
      <c r="E41" s="36">
        <f>'Sheet 1'!R30</f>
        <v>0</v>
      </c>
      <c r="F41" s="38" t="str">
        <f t="shared" si="0"/>
        <v/>
      </c>
      <c r="I41" s="32"/>
      <c r="J41" s="44" t="s">
        <v>147</v>
      </c>
      <c r="W41" s="5">
        <f>'Sheet 1'!O36*'Sheet 1'!P36</f>
        <v>0</v>
      </c>
      <c r="Y41" s="5">
        <f>'Sheet 1'!AA36*'Sheet 1'!AB36</f>
        <v>0</v>
      </c>
    </row>
    <row r="42" spans="1:31" ht="15">
      <c r="A42" s="15" t="s">
        <v>148</v>
      </c>
      <c r="E42" s="36">
        <f>'Sheet 1'!R31</f>
        <v>0</v>
      </c>
      <c r="F42" s="38" t="str">
        <f t="shared" si="0"/>
        <v/>
      </c>
      <c r="I42" s="32"/>
      <c r="J42" s="1" t="s">
        <v>149</v>
      </c>
      <c r="W42" s="5">
        <f>'Sheet 1'!O37*'Sheet 1'!P37</f>
        <v>0</v>
      </c>
      <c r="Y42" s="5">
        <f>'Sheet 1'!AA37*'Sheet 1'!AB37</f>
        <v>0</v>
      </c>
    </row>
    <row r="43" spans="1:31" ht="15">
      <c r="A43" s="49" t="s">
        <v>150</v>
      </c>
      <c r="E43" s="36">
        <f>'Sheet 1'!R32</f>
        <v>0</v>
      </c>
      <c r="F43" s="38" t="str">
        <f t="shared" si="0"/>
        <v/>
      </c>
      <c r="I43" s="32"/>
      <c r="J43" s="42" t="s">
        <v>151</v>
      </c>
      <c r="W43" s="5">
        <f>'Sheet 1'!O38*'Sheet 1'!P38</f>
        <v>0</v>
      </c>
      <c r="Y43" s="5">
        <f>'Sheet 1'!AA38*'Sheet 1'!AB38</f>
        <v>0</v>
      </c>
    </row>
    <row r="44" spans="1:31" ht="15">
      <c r="A44" s="42" t="s">
        <v>152</v>
      </c>
      <c r="E44" s="36">
        <f>'Sheet 1'!R33</f>
        <v>0</v>
      </c>
      <c r="F44" s="38" t="str">
        <f t="shared" si="0"/>
        <v/>
      </c>
      <c r="I44" s="32"/>
      <c r="J44" s="42" t="s">
        <v>153</v>
      </c>
      <c r="W44" s="5">
        <f>'Sheet 1'!O39*'Sheet 1'!P39</f>
        <v>0</v>
      </c>
      <c r="Y44" s="5">
        <f>'Sheet 1'!AA39*'Sheet 1'!AB39</f>
        <v>0</v>
      </c>
    </row>
    <row r="45" spans="1:31" ht="15">
      <c r="A45" s="42" t="s">
        <v>139</v>
      </c>
      <c r="E45" s="36">
        <f>'Sheet 1'!R34</f>
        <v>0</v>
      </c>
      <c r="F45" s="38" t="str">
        <f t="shared" si="0"/>
        <v/>
      </c>
      <c r="I45" s="43" t="s">
        <v>137</v>
      </c>
      <c r="J45" s="42" t="s">
        <v>133</v>
      </c>
      <c r="W45" s="5">
        <f>'Sheet 1'!O40*'Sheet 1'!P40</f>
        <v>0</v>
      </c>
      <c r="Y45" s="5">
        <f>'Sheet 1'!AA40*'Sheet 1'!AB40</f>
        <v>0</v>
      </c>
    </row>
    <row r="46" spans="1:31" ht="15">
      <c r="A46" s="42" t="s">
        <v>155</v>
      </c>
      <c r="E46" s="36">
        <f>'Sheet 1'!R35</f>
        <v>0</v>
      </c>
      <c r="F46" s="38" t="str">
        <f t="shared" si="0"/>
        <v/>
      </c>
      <c r="I46" s="32"/>
      <c r="J46" s="42" t="s">
        <v>155</v>
      </c>
      <c r="W46" s="5">
        <f>'Sheet 1'!O41*'Sheet 1'!P41</f>
        <v>0</v>
      </c>
      <c r="Y46" s="5">
        <f>'Sheet 1'!AA41*'Sheet 1'!AB41</f>
        <v>0</v>
      </c>
    </row>
    <row r="47" spans="1:31" ht="15">
      <c r="A47" s="42" t="s">
        <v>141</v>
      </c>
      <c r="E47" s="36">
        <f>'Sheet 1'!R36</f>
        <v>0</v>
      </c>
      <c r="F47" s="38" t="str">
        <f t="shared" si="0"/>
        <v/>
      </c>
      <c r="I47" s="32"/>
      <c r="J47" s="46" t="s">
        <v>156</v>
      </c>
      <c r="W47" s="5">
        <f>'Sheet 1'!O42*'Sheet 1'!P42</f>
        <v>0</v>
      </c>
      <c r="Y47" s="5">
        <f>'Sheet 1'!AA42*'Sheet 1'!AB42</f>
        <v>0</v>
      </c>
    </row>
    <row r="48" spans="1:31" ht="15">
      <c r="A48" s="42" t="s">
        <v>143</v>
      </c>
      <c r="E48" s="36">
        <f>'Sheet 1'!R37</f>
        <v>0</v>
      </c>
      <c r="F48" s="38" t="str">
        <f t="shared" si="0"/>
        <v/>
      </c>
      <c r="J48" s="42" t="s">
        <v>157</v>
      </c>
      <c r="W48" s="5">
        <f>'Sheet 1'!O43*'Sheet 1'!P43</f>
        <v>0</v>
      </c>
      <c r="Y48" s="5">
        <f>'Sheet 1'!AA43*'Sheet 1'!AB43</f>
        <v>0</v>
      </c>
    </row>
    <row r="49" spans="1:25" ht="15">
      <c r="A49" s="42" t="s">
        <v>158</v>
      </c>
      <c r="E49" s="36">
        <f>'Sheet 1'!R38</f>
        <v>0</v>
      </c>
      <c r="F49" s="38" t="str">
        <f t="shared" si="0"/>
        <v/>
      </c>
      <c r="J49" s="49" t="s">
        <v>159</v>
      </c>
      <c r="W49" s="5">
        <f>'Sheet 1'!O44*'Sheet 1'!P44</f>
        <v>0</v>
      </c>
      <c r="Y49" s="5">
        <f>'Sheet 1'!AA44*'Sheet 1'!AB44</f>
        <v>0</v>
      </c>
    </row>
    <row r="50" spans="1:25" ht="180">
      <c r="A50" s="48" t="s">
        <v>145</v>
      </c>
      <c r="J50" s="42" t="s">
        <v>160</v>
      </c>
      <c r="W50" s="5">
        <f>'Sheet 1'!O45*'Sheet 1'!P45</f>
        <v>0</v>
      </c>
      <c r="Y50" s="5">
        <f>'Sheet 1'!AA45*'Sheet 1'!AB45</f>
        <v>0</v>
      </c>
    </row>
    <row r="51" spans="1:25" ht="15">
      <c r="A51" s="42" t="s">
        <v>107</v>
      </c>
      <c r="I51" s="32"/>
      <c r="J51" s="1"/>
      <c r="W51" s="5">
        <f>'Sheet 1'!O46*'Sheet 1'!P46</f>
        <v>0</v>
      </c>
      <c r="Y51" s="5">
        <f>'Sheet 1'!AA46*'Sheet 1'!AB46</f>
        <v>0</v>
      </c>
    </row>
    <row r="52" spans="1:25" ht="15">
      <c r="A52" s="1" t="s">
        <v>162</v>
      </c>
      <c r="I52" s="32"/>
      <c r="J52" s="42" t="s">
        <v>163</v>
      </c>
      <c r="W52" s="5">
        <f>'Sheet 1'!O47*'Sheet 1'!P47</f>
        <v>0</v>
      </c>
      <c r="Y52" s="5">
        <f>'Sheet 1'!AA47*'Sheet 1'!AB47</f>
        <v>0</v>
      </c>
    </row>
    <row r="53" spans="1:25" ht="15">
      <c r="A53" s="42" t="s">
        <v>164</v>
      </c>
      <c r="I53" s="32"/>
      <c r="J53" s="42" t="s">
        <v>160</v>
      </c>
      <c r="W53" s="5">
        <f>'Sheet 1'!O48*'Sheet 1'!P48</f>
        <v>0</v>
      </c>
      <c r="Y53" s="5">
        <f>'Sheet 1'!AA48*'Sheet 1'!AB48</f>
        <v>0</v>
      </c>
    </row>
    <row r="54" spans="1:25" ht="15">
      <c r="A54" s="42" t="s">
        <v>165</v>
      </c>
      <c r="I54" s="32"/>
      <c r="J54" s="50" t="s">
        <v>166</v>
      </c>
      <c r="W54" s="5">
        <f>'Sheet 1'!O49*'Sheet 1'!P49</f>
        <v>0</v>
      </c>
      <c r="Y54" s="5">
        <f>'Sheet 1'!AA49*'Sheet 1'!AB49</f>
        <v>0</v>
      </c>
    </row>
    <row r="55" spans="1:25" ht="15">
      <c r="A55" s="42" t="s">
        <v>167</v>
      </c>
      <c r="I55" s="32"/>
      <c r="J55" s="42" t="s">
        <v>163</v>
      </c>
    </row>
    <row r="56" spans="1:25" ht="15">
      <c r="A56" s="42" t="s">
        <v>168</v>
      </c>
      <c r="I56" s="43" t="s">
        <v>126</v>
      </c>
      <c r="J56" s="42" t="s">
        <v>169</v>
      </c>
    </row>
    <row r="57" spans="1:25" ht="15">
      <c r="A57" s="1" t="s">
        <v>110</v>
      </c>
      <c r="I57" s="32"/>
      <c r="J57" s="42" t="s">
        <v>170</v>
      </c>
    </row>
    <row r="58" spans="1:25" ht="15">
      <c r="A58" s="42" t="s">
        <v>113</v>
      </c>
      <c r="I58" s="41" t="s">
        <v>120</v>
      </c>
      <c r="J58" s="42" t="s">
        <v>171</v>
      </c>
    </row>
    <row r="59" spans="1:25" ht="15">
      <c r="A59" s="42" t="s">
        <v>171</v>
      </c>
      <c r="I59" s="32"/>
      <c r="J59" s="42" t="s">
        <v>172</v>
      </c>
    </row>
    <row r="60" spans="1:25" ht="15">
      <c r="A60" s="42" t="s">
        <v>172</v>
      </c>
      <c r="I60" s="32"/>
      <c r="J60" s="42" t="s">
        <v>138</v>
      </c>
    </row>
    <row r="61" spans="1:25" ht="15">
      <c r="A61" s="1" t="s">
        <v>173</v>
      </c>
      <c r="I61" s="32"/>
      <c r="J61" s="42" t="s">
        <v>158</v>
      </c>
    </row>
    <row r="62" spans="1:25" ht="15">
      <c r="A62" s="42" t="s">
        <v>174</v>
      </c>
      <c r="J62" s="15" t="s">
        <v>175</v>
      </c>
    </row>
    <row r="63" spans="1:25" ht="15">
      <c r="A63" s="51" t="s">
        <v>176</v>
      </c>
      <c r="I63" s="41" t="s">
        <v>129</v>
      </c>
      <c r="J63" s="42" t="s">
        <v>124</v>
      </c>
    </row>
    <row r="64" spans="1:25" ht="15">
      <c r="A64" s="42" t="s">
        <v>156</v>
      </c>
      <c r="I64" s="32"/>
      <c r="J64" s="42" t="s">
        <v>130</v>
      </c>
    </row>
    <row r="65" spans="1:10" ht="15">
      <c r="A65" s="42" t="s">
        <v>157</v>
      </c>
      <c r="I65" s="32"/>
      <c r="J65" s="42" t="s">
        <v>142</v>
      </c>
    </row>
    <row r="66" spans="1:10" ht="15">
      <c r="A66" s="49" t="s">
        <v>159</v>
      </c>
      <c r="I66" s="32"/>
      <c r="J66" s="42" t="s">
        <v>150</v>
      </c>
    </row>
    <row r="67" spans="1:10" ht="15">
      <c r="A67" s="42" t="s">
        <v>160</v>
      </c>
      <c r="I67" s="32"/>
      <c r="J67" s="42" t="s">
        <v>164</v>
      </c>
    </row>
    <row r="68" spans="1:10" ht="15">
      <c r="A68" s="1" t="s">
        <v>177</v>
      </c>
      <c r="I68" s="32"/>
      <c r="J68" s="42" t="s">
        <v>165</v>
      </c>
    </row>
    <row r="69" spans="1:10" ht="15">
      <c r="A69" s="42" t="s">
        <v>163</v>
      </c>
      <c r="I69" s="32"/>
      <c r="J69" s="42" t="s">
        <v>167</v>
      </c>
    </row>
    <row r="70" spans="1:10" ht="15">
      <c r="A70" s="1" t="s">
        <v>178</v>
      </c>
      <c r="I70" s="32"/>
      <c r="J70" s="42" t="s">
        <v>179</v>
      </c>
    </row>
    <row r="71" spans="1:10" ht="15">
      <c r="A71" s="52" t="s">
        <v>180</v>
      </c>
      <c r="I71" s="32"/>
      <c r="J71" s="42" t="s">
        <v>181</v>
      </c>
    </row>
    <row r="72" spans="1:10" ht="15">
      <c r="A72" s="42" t="s">
        <v>182</v>
      </c>
      <c r="I72" s="32"/>
      <c r="J72" s="42" t="s">
        <v>183</v>
      </c>
    </row>
    <row r="73" spans="1:10" ht="15">
      <c r="A73" s="44" t="s">
        <v>147</v>
      </c>
      <c r="I73" s="32"/>
      <c r="J73" s="42" t="s">
        <v>130</v>
      </c>
    </row>
    <row r="74" spans="1:10" ht="15">
      <c r="A74" s="42" t="s">
        <v>184</v>
      </c>
      <c r="I74" s="32"/>
      <c r="J74" s="42" t="s">
        <v>142</v>
      </c>
    </row>
    <row r="75" spans="1:10" ht="15">
      <c r="A75" s="42" t="s">
        <v>185</v>
      </c>
      <c r="I75" s="32"/>
      <c r="J75" s="42" t="s">
        <v>150</v>
      </c>
    </row>
    <row r="76" spans="1:10" ht="15">
      <c r="A76" s="42" t="s">
        <v>186</v>
      </c>
      <c r="I76" s="32"/>
      <c r="J76" s="42" t="s">
        <v>164</v>
      </c>
    </row>
    <row r="77" spans="1:10" ht="15">
      <c r="A77" s="42" t="s">
        <v>187</v>
      </c>
      <c r="I77" s="32"/>
      <c r="J77" s="42" t="s">
        <v>165</v>
      </c>
    </row>
    <row r="78" spans="1:10" ht="15">
      <c r="A78" s="42" t="s">
        <v>188</v>
      </c>
      <c r="I78" s="32"/>
      <c r="J78" s="42" t="s">
        <v>167</v>
      </c>
    </row>
    <row r="79" spans="1:10" ht="15">
      <c r="A79" s="42" t="s">
        <v>128</v>
      </c>
      <c r="I79" s="32"/>
      <c r="J79" s="42" t="s">
        <v>179</v>
      </c>
    </row>
    <row r="80" spans="1:10" ht="15">
      <c r="A80" s="42" t="s">
        <v>131</v>
      </c>
      <c r="I80" s="32"/>
      <c r="J80" s="42" t="s">
        <v>181</v>
      </c>
    </row>
    <row r="81" spans="1:10" ht="15">
      <c r="A81" s="42" t="s">
        <v>134</v>
      </c>
      <c r="I81" s="32"/>
      <c r="J81" s="42" t="s">
        <v>183</v>
      </c>
    </row>
    <row r="82" spans="1:10" ht="15">
      <c r="A82" s="53" t="s">
        <v>189</v>
      </c>
      <c r="I82" s="41"/>
      <c r="J82" s="42"/>
    </row>
    <row r="83" spans="1:10" ht="15">
      <c r="A83" s="42" t="s">
        <v>190</v>
      </c>
      <c r="I83" s="41" t="s">
        <v>118</v>
      </c>
      <c r="J83" s="42" t="s">
        <v>158</v>
      </c>
    </row>
    <row r="84" spans="1:10" ht="15">
      <c r="A84" s="1" t="s">
        <v>149</v>
      </c>
      <c r="J84" s="15" t="s">
        <v>155</v>
      </c>
    </row>
    <row r="85" spans="1:10" ht="15">
      <c r="A85" s="42" t="s">
        <v>151</v>
      </c>
      <c r="I85" s="32"/>
      <c r="J85" s="15" t="s">
        <v>148</v>
      </c>
    </row>
    <row r="86" spans="1:10" ht="15">
      <c r="A86" s="42" t="s">
        <v>169</v>
      </c>
      <c r="I86" s="32"/>
      <c r="J86" s="42" t="s">
        <v>191</v>
      </c>
    </row>
    <row r="87" spans="1:10" ht="15">
      <c r="A87" s="42" t="s">
        <v>170</v>
      </c>
      <c r="I87" s="41" t="s">
        <v>132</v>
      </c>
      <c r="J87" s="42" t="s">
        <v>183</v>
      </c>
    </row>
    <row r="88" spans="1:10" ht="15">
      <c r="A88" s="42" t="s">
        <v>153</v>
      </c>
      <c r="I88" s="32"/>
      <c r="J88" s="42" t="s">
        <v>192</v>
      </c>
    </row>
    <row r="89" spans="1:10" ht="15">
      <c r="A89" s="44" t="s">
        <v>193</v>
      </c>
      <c r="I89" s="47" t="s">
        <v>194</v>
      </c>
      <c r="J89" s="15" t="s">
        <v>152</v>
      </c>
    </row>
    <row r="90" spans="1:10" ht="15">
      <c r="A90" s="44" t="s">
        <v>132</v>
      </c>
      <c r="I90" s="32"/>
      <c r="J90" s="42" t="s">
        <v>195</v>
      </c>
    </row>
    <row r="91" spans="1:10" ht="15">
      <c r="A91" s="54" t="s">
        <v>196</v>
      </c>
      <c r="I91" s="32"/>
      <c r="J91" s="42"/>
    </row>
    <row r="92" spans="1:10" ht="15">
      <c r="A92" s="42" t="s">
        <v>197</v>
      </c>
      <c r="I92" s="32"/>
      <c r="J92" s="42" t="s">
        <v>198</v>
      </c>
    </row>
    <row r="93" spans="1:10" ht="15">
      <c r="A93" s="42" t="s">
        <v>199</v>
      </c>
      <c r="I93" s="32"/>
      <c r="J93" s="42" t="s">
        <v>200</v>
      </c>
    </row>
    <row r="94" spans="1:10" ht="15">
      <c r="A94" s="42" t="s">
        <v>201</v>
      </c>
      <c r="I94" s="32"/>
      <c r="J94" s="42" t="s">
        <v>202</v>
      </c>
    </row>
    <row r="95" spans="1:10" ht="15">
      <c r="A95" s="42" t="s">
        <v>203</v>
      </c>
      <c r="I95" s="32"/>
      <c r="J95" s="42" t="s">
        <v>204</v>
      </c>
    </row>
    <row r="96" spans="1:10" ht="15">
      <c r="A96" s="42" t="s">
        <v>205</v>
      </c>
      <c r="I96" s="41" t="s">
        <v>123</v>
      </c>
      <c r="J96" s="42" t="s">
        <v>142</v>
      </c>
    </row>
    <row r="97" spans="1:10" ht="15">
      <c r="A97" s="42" t="s">
        <v>206</v>
      </c>
      <c r="I97" s="32"/>
      <c r="J97" s="42" t="s">
        <v>174</v>
      </c>
    </row>
    <row r="98" spans="1:10" ht="15">
      <c r="A98" s="42" t="s">
        <v>192</v>
      </c>
      <c r="I98" s="32"/>
      <c r="J98" s="1" t="s">
        <v>178</v>
      </c>
    </row>
    <row r="99" spans="1:10" ht="15">
      <c r="A99" s="42" t="s">
        <v>191</v>
      </c>
      <c r="I99" s="32"/>
      <c r="J99" s="1" t="s">
        <v>207</v>
      </c>
    </row>
    <row r="100" spans="1:10" ht="15">
      <c r="A100" s="44" t="s">
        <v>208</v>
      </c>
      <c r="I100" s="43" t="s">
        <v>209</v>
      </c>
      <c r="J100" s="1" t="s">
        <v>114</v>
      </c>
    </row>
    <row r="101" spans="1:10" ht="15">
      <c r="A101" s="44" t="s">
        <v>210</v>
      </c>
      <c r="I101" s="32"/>
      <c r="J101" s="55"/>
    </row>
    <row r="102" spans="1:10" ht="15">
      <c r="A102" s="42" t="s">
        <v>136</v>
      </c>
      <c r="I102" s="32"/>
      <c r="J102" s="42" t="s">
        <v>117</v>
      </c>
    </row>
    <row r="103" spans="1:10" ht="15">
      <c r="A103" s="42" t="s">
        <v>115</v>
      </c>
      <c r="I103" s="32"/>
      <c r="J103" s="42" t="s">
        <v>119</v>
      </c>
    </row>
    <row r="104" spans="1:10" ht="15">
      <c r="A104" s="42" t="s">
        <v>211</v>
      </c>
      <c r="I104" s="32"/>
      <c r="J104" s="1" t="s">
        <v>162</v>
      </c>
    </row>
    <row r="105" spans="1:10" ht="15">
      <c r="A105" s="42" t="s">
        <v>179</v>
      </c>
      <c r="I105" s="32"/>
      <c r="J105" s="42" t="s">
        <v>182</v>
      </c>
    </row>
    <row r="106" spans="1:10" ht="15">
      <c r="A106" s="42" t="s">
        <v>212</v>
      </c>
      <c r="I106" s="41" t="s">
        <v>213</v>
      </c>
      <c r="J106" s="15" t="s">
        <v>214</v>
      </c>
    </row>
    <row r="107" spans="1:10" ht="15">
      <c r="A107" s="44" t="s">
        <v>215</v>
      </c>
      <c r="I107" s="32"/>
      <c r="J107" s="15"/>
    </row>
    <row r="108" spans="1:10" ht="15">
      <c r="A108" s="42" t="s">
        <v>195</v>
      </c>
      <c r="I108" s="32"/>
      <c r="J108" s="15" t="s">
        <v>216</v>
      </c>
    </row>
    <row r="109" spans="1:10" ht="15">
      <c r="A109" s="42" t="s">
        <v>198</v>
      </c>
      <c r="I109" s="47"/>
      <c r="J109" s="15" t="s">
        <v>217</v>
      </c>
    </row>
    <row r="110" spans="1:10" ht="15">
      <c r="A110" s="42" t="s">
        <v>200</v>
      </c>
      <c r="I110" s="32"/>
      <c r="J110" s="15" t="s">
        <v>218</v>
      </c>
    </row>
    <row r="111" spans="1:10" ht="15">
      <c r="A111" s="42" t="s">
        <v>202</v>
      </c>
      <c r="I111" s="32"/>
      <c r="J111" s="15" t="s">
        <v>219</v>
      </c>
    </row>
    <row r="112" spans="1:10" ht="14.25">
      <c r="A112" s="56" t="s">
        <v>220</v>
      </c>
      <c r="I112" s="32"/>
    </row>
    <row r="113" spans="1:10" ht="15">
      <c r="A113" s="42" t="s">
        <v>204</v>
      </c>
      <c r="I113" s="32"/>
    </row>
    <row r="114" spans="1:10" ht="15">
      <c r="A114" s="42" t="s">
        <v>181</v>
      </c>
      <c r="I114" s="32"/>
    </row>
    <row r="115" spans="1:10" ht="15">
      <c r="A115" s="42" t="s">
        <v>221</v>
      </c>
      <c r="I115" s="32"/>
    </row>
    <row r="116" spans="1:10" ht="15">
      <c r="A116" s="50" t="s">
        <v>222</v>
      </c>
      <c r="I116" s="32"/>
    </row>
    <row r="117" spans="1:10" ht="15">
      <c r="A117" s="1" t="s">
        <v>207</v>
      </c>
      <c r="I117" s="32"/>
    </row>
    <row r="118" spans="1:10" ht="15">
      <c r="A118" s="42" t="s">
        <v>183</v>
      </c>
      <c r="I118" s="32"/>
    </row>
    <row r="119" spans="1:10" ht="12.75">
      <c r="A119" s="57" t="s">
        <v>223</v>
      </c>
      <c r="I119" s="32"/>
    </row>
    <row r="120" spans="1:10" ht="15">
      <c r="A120" s="1"/>
      <c r="I120" s="32"/>
    </row>
    <row r="121" spans="1:10" ht="15">
      <c r="A121" s="1"/>
      <c r="I121" s="32"/>
    </row>
    <row r="122" spans="1:10" ht="15">
      <c r="A122" s="1"/>
      <c r="I122" s="15" t="s">
        <v>193</v>
      </c>
      <c r="J122" s="15" t="s">
        <v>224</v>
      </c>
    </row>
    <row r="123" spans="1:10" ht="15">
      <c r="A123" s="1"/>
      <c r="J123" s="15" t="s">
        <v>225</v>
      </c>
    </row>
    <row r="124" spans="1:10" ht="15">
      <c r="A124" s="1"/>
      <c r="J124" s="15" t="s">
        <v>226</v>
      </c>
    </row>
    <row r="125" spans="1:10" ht="15">
      <c r="A125" s="1"/>
    </row>
    <row r="126" spans="1:10" ht="15">
      <c r="A126" s="1"/>
    </row>
    <row r="127" spans="1:10" ht="15">
      <c r="A127" s="1"/>
    </row>
    <row r="128" spans="1:10" ht="15">
      <c r="A128" s="1"/>
      <c r="I128" s="32"/>
    </row>
    <row r="129" spans="1:10" ht="15">
      <c r="A129" s="1"/>
      <c r="I129" s="32"/>
    </row>
    <row r="130" spans="1:10" ht="15">
      <c r="A130" s="1"/>
      <c r="I130" s="32"/>
    </row>
    <row r="131" spans="1:10" ht="15">
      <c r="A131" s="1"/>
      <c r="I131" s="32"/>
    </row>
    <row r="132" spans="1:10" ht="15">
      <c r="A132" s="1"/>
      <c r="G132" s="42" t="s">
        <v>124</v>
      </c>
      <c r="I132" s="32"/>
      <c r="J132" s="40" t="s">
        <v>105</v>
      </c>
    </row>
    <row r="133" spans="1:10" ht="15">
      <c r="A133" s="1"/>
      <c r="G133" s="42" t="s">
        <v>130</v>
      </c>
      <c r="I133" s="32"/>
      <c r="J133" s="42" t="s">
        <v>109</v>
      </c>
    </row>
    <row r="134" spans="1:10" ht="15">
      <c r="A134" s="1"/>
      <c r="G134" s="42" t="s">
        <v>142</v>
      </c>
      <c r="I134" s="32"/>
      <c r="J134" s="42" t="s">
        <v>122</v>
      </c>
    </row>
    <row r="135" spans="1:10" ht="15">
      <c r="A135" s="1"/>
      <c r="G135" s="42" t="s">
        <v>150</v>
      </c>
      <c r="I135" s="32"/>
      <c r="J135" s="45" t="s">
        <v>125</v>
      </c>
    </row>
    <row r="136" spans="1:10" ht="15">
      <c r="A136" s="1"/>
      <c r="G136" s="42" t="s">
        <v>164</v>
      </c>
      <c r="I136" s="32"/>
      <c r="J136" s="42" t="s">
        <v>139</v>
      </c>
    </row>
    <row r="137" spans="1:10" ht="15">
      <c r="A137" s="1"/>
      <c r="G137" s="42" t="s">
        <v>165</v>
      </c>
      <c r="I137" s="32"/>
      <c r="J137" s="42" t="s">
        <v>141</v>
      </c>
    </row>
    <row r="138" spans="1:10" ht="15">
      <c r="A138" s="1"/>
      <c r="G138" s="42" t="s">
        <v>167</v>
      </c>
      <c r="I138" s="32"/>
      <c r="J138" s="42" t="s">
        <v>143</v>
      </c>
    </row>
    <row r="139" spans="1:10" ht="15">
      <c r="A139" s="1"/>
      <c r="G139" s="42" t="s">
        <v>169</v>
      </c>
      <c r="I139" s="32"/>
      <c r="J139" s="58" t="s">
        <v>149</v>
      </c>
    </row>
    <row r="140" spans="1:10" ht="15">
      <c r="A140" s="1"/>
      <c r="G140" s="42" t="s">
        <v>170</v>
      </c>
      <c r="I140" s="32"/>
      <c r="J140" s="55" t="s">
        <v>151</v>
      </c>
    </row>
    <row r="141" spans="1:10" ht="15">
      <c r="A141" s="1"/>
      <c r="G141" s="42" t="s">
        <v>197</v>
      </c>
      <c r="I141" s="32"/>
      <c r="J141" s="42" t="s">
        <v>153</v>
      </c>
    </row>
    <row r="142" spans="1:10" ht="15">
      <c r="A142" s="1"/>
      <c r="G142" s="42" t="s">
        <v>199</v>
      </c>
      <c r="I142" s="32"/>
      <c r="J142" s="42" t="s">
        <v>136</v>
      </c>
    </row>
    <row r="143" spans="1:10" ht="15">
      <c r="A143" s="1"/>
      <c r="G143" s="42" t="s">
        <v>201</v>
      </c>
      <c r="I143" s="32"/>
      <c r="J143" s="15" t="s">
        <v>227</v>
      </c>
    </row>
    <row r="144" spans="1:10" ht="15">
      <c r="A144" s="1"/>
      <c r="G144" s="42" t="s">
        <v>203</v>
      </c>
      <c r="I144" s="32"/>
      <c r="J144" s="42" t="s">
        <v>131</v>
      </c>
    </row>
    <row r="145" spans="1:10" ht="15">
      <c r="A145" s="1"/>
      <c r="G145" s="42" t="s">
        <v>205</v>
      </c>
      <c r="I145" s="32"/>
      <c r="J145" s="42" t="s">
        <v>134</v>
      </c>
    </row>
    <row r="146" spans="1:10" ht="15">
      <c r="A146" s="1"/>
      <c r="G146" s="42" t="s">
        <v>206</v>
      </c>
      <c r="I146" s="32"/>
    </row>
    <row r="147" spans="1:10" ht="15">
      <c r="A147" s="1"/>
      <c r="G147" s="42" t="s">
        <v>203</v>
      </c>
      <c r="I147" s="32"/>
    </row>
    <row r="148" spans="1:10" ht="15">
      <c r="A148" s="1"/>
      <c r="G148" s="42" t="s">
        <v>205</v>
      </c>
      <c r="I148" s="32"/>
    </row>
    <row r="149" spans="1:10" ht="15">
      <c r="A149" s="1"/>
      <c r="G149" s="42" t="s">
        <v>206</v>
      </c>
      <c r="I149" s="32"/>
    </row>
    <row r="150" spans="1:10" ht="15">
      <c r="A150" s="1"/>
      <c r="G150" s="42" t="s">
        <v>179</v>
      </c>
      <c r="I150" s="32"/>
    </row>
    <row r="151" spans="1:10" ht="15">
      <c r="A151" s="1"/>
      <c r="G151" s="42" t="s">
        <v>181</v>
      </c>
      <c r="I151" s="32"/>
    </row>
    <row r="152" spans="1:10" ht="15">
      <c r="A152" s="1"/>
      <c r="G152" s="42" t="s">
        <v>183</v>
      </c>
      <c r="I152" s="32"/>
    </row>
    <row r="153" spans="1:10" ht="15">
      <c r="A153" s="1"/>
      <c r="I153" s="32"/>
    </row>
    <row r="154" spans="1:10" ht="15">
      <c r="A154" s="1"/>
      <c r="I154" s="32"/>
    </row>
    <row r="155" spans="1:10" ht="15">
      <c r="A155" s="1"/>
      <c r="I155" s="32"/>
    </row>
    <row r="156" spans="1:10" ht="15">
      <c r="A156" s="1"/>
      <c r="I156" s="32"/>
    </row>
    <row r="157" spans="1:10" ht="15">
      <c r="A157" s="1"/>
      <c r="I157" s="32"/>
    </row>
    <row r="158" spans="1:10" ht="15">
      <c r="A158" s="1"/>
      <c r="I158" s="32"/>
    </row>
    <row r="159" spans="1:10" ht="15">
      <c r="A159" s="1"/>
      <c r="I159" s="32"/>
    </row>
    <row r="160" spans="1:10" ht="15">
      <c r="A160" s="1"/>
      <c r="I160" s="32"/>
    </row>
    <row r="161" spans="1:9" ht="15">
      <c r="A161" s="1"/>
      <c r="I161" s="32"/>
    </row>
    <row r="162" spans="1:9" ht="15">
      <c r="A162" s="1"/>
      <c r="I162" s="32"/>
    </row>
    <row r="163" spans="1:9" ht="15">
      <c r="A163" s="1"/>
      <c r="I163" s="32"/>
    </row>
    <row r="164" spans="1:9" ht="15">
      <c r="A164" s="1"/>
      <c r="I164" s="32"/>
    </row>
    <row r="165" spans="1:9" ht="15">
      <c r="A165" s="1"/>
      <c r="I165" s="32"/>
    </row>
    <row r="166" spans="1:9" ht="15">
      <c r="A166" s="1"/>
      <c r="I166" s="32"/>
    </row>
    <row r="167" spans="1:9" ht="15">
      <c r="A167" s="1"/>
      <c r="I167" s="32"/>
    </row>
    <row r="168" spans="1:9" ht="15">
      <c r="A168" s="1"/>
      <c r="I168" s="32"/>
    </row>
    <row r="169" spans="1:9" ht="15">
      <c r="A169" s="1"/>
      <c r="I169" s="32"/>
    </row>
    <row r="170" spans="1:9" ht="15">
      <c r="A170" s="1"/>
      <c r="I170" s="32"/>
    </row>
    <row r="171" spans="1:9" ht="15">
      <c r="A171" s="1"/>
      <c r="I171" s="32"/>
    </row>
    <row r="172" spans="1:9" ht="15">
      <c r="A172" s="1"/>
      <c r="I172" s="32"/>
    </row>
    <row r="173" spans="1:9" ht="15">
      <c r="A173" s="1"/>
      <c r="I173" s="32"/>
    </row>
    <row r="174" spans="1:9" ht="15">
      <c r="A174" s="1"/>
      <c r="I174" s="32"/>
    </row>
    <row r="175" spans="1:9" ht="15">
      <c r="A175" s="1"/>
      <c r="I175" s="32"/>
    </row>
    <row r="176" spans="1:9" ht="15">
      <c r="A176" s="1"/>
      <c r="I176" s="32"/>
    </row>
    <row r="177" spans="1:9" ht="15">
      <c r="A177" s="1"/>
      <c r="I177" s="32"/>
    </row>
    <row r="178" spans="1:9" ht="15">
      <c r="A178" s="1"/>
      <c r="I178" s="32"/>
    </row>
    <row r="179" spans="1:9" ht="15">
      <c r="A179" s="1"/>
      <c r="I179" s="32"/>
    </row>
    <row r="180" spans="1:9" ht="15">
      <c r="A180" s="1"/>
      <c r="I180" s="32"/>
    </row>
    <row r="181" spans="1:9" ht="15">
      <c r="A181" s="1"/>
      <c r="I181" s="32"/>
    </row>
    <row r="182" spans="1:9" ht="15">
      <c r="A182" s="1"/>
      <c r="I182" s="32"/>
    </row>
    <row r="183" spans="1:9" ht="15">
      <c r="A183" s="1"/>
      <c r="I183" s="32"/>
    </row>
    <row r="184" spans="1:9" ht="15">
      <c r="A184" s="1"/>
      <c r="I184" s="32"/>
    </row>
    <row r="185" spans="1:9" ht="15">
      <c r="A185" s="1"/>
      <c r="I185" s="32"/>
    </row>
    <row r="186" spans="1:9" ht="15">
      <c r="A186" s="1"/>
      <c r="I186" s="32"/>
    </row>
    <row r="187" spans="1:9" ht="15">
      <c r="A187" s="1"/>
      <c r="I187" s="32"/>
    </row>
    <row r="188" spans="1:9" ht="15">
      <c r="A188" s="1"/>
      <c r="I188" s="32"/>
    </row>
    <row r="189" spans="1:9" ht="15">
      <c r="A189" s="1"/>
      <c r="I189" s="32"/>
    </row>
    <row r="190" spans="1:9" ht="15">
      <c r="A190" s="1"/>
      <c r="I190" s="32"/>
    </row>
    <row r="191" spans="1:9" ht="15">
      <c r="A191" s="1"/>
      <c r="I191" s="32"/>
    </row>
    <row r="192" spans="1:9" ht="15">
      <c r="A192" s="1"/>
      <c r="I192" s="32"/>
    </row>
    <row r="193" spans="1:9" ht="15">
      <c r="A193" s="1"/>
      <c r="I193" s="32"/>
    </row>
    <row r="194" spans="1:9" ht="15">
      <c r="A194" s="1"/>
      <c r="I194" s="32"/>
    </row>
    <row r="195" spans="1:9" ht="15">
      <c r="A195" s="1"/>
      <c r="I195" s="32"/>
    </row>
    <row r="196" spans="1:9" ht="15">
      <c r="A196" s="1"/>
      <c r="I196" s="32"/>
    </row>
    <row r="197" spans="1:9" ht="15">
      <c r="A197" s="1"/>
      <c r="I197" s="32"/>
    </row>
    <row r="198" spans="1:9" ht="15">
      <c r="A198" s="1"/>
      <c r="I198" s="32"/>
    </row>
    <row r="199" spans="1:9" ht="15">
      <c r="A199" s="1"/>
      <c r="I199" s="32"/>
    </row>
    <row r="200" spans="1:9" ht="15">
      <c r="A200" s="1"/>
      <c r="I200" s="32"/>
    </row>
    <row r="201" spans="1:9" ht="15">
      <c r="A201" s="1"/>
      <c r="I201" s="32"/>
    </row>
    <row r="202" spans="1:9" ht="15">
      <c r="A202" s="1"/>
      <c r="I202" s="32"/>
    </row>
    <row r="203" spans="1:9" ht="15">
      <c r="A203" s="1"/>
      <c r="I203" s="32"/>
    </row>
    <row r="204" spans="1:9" ht="15">
      <c r="A204" s="1"/>
      <c r="I204" s="32"/>
    </row>
    <row r="205" spans="1:9" ht="15">
      <c r="A205" s="1"/>
      <c r="I205" s="32"/>
    </row>
    <row r="206" spans="1:9" ht="15">
      <c r="A206" s="1"/>
      <c r="I206" s="32"/>
    </row>
    <row r="207" spans="1:9" ht="15">
      <c r="A207" s="1"/>
      <c r="I207" s="32"/>
    </row>
    <row r="208" spans="1:9" ht="15">
      <c r="A208" s="1"/>
      <c r="I208" s="32"/>
    </row>
    <row r="209" spans="1:9" ht="15">
      <c r="A209" s="1"/>
      <c r="I209" s="32"/>
    </row>
    <row r="210" spans="1:9" ht="15">
      <c r="A210" s="1"/>
      <c r="I210" s="32"/>
    </row>
    <row r="211" spans="1:9" ht="15">
      <c r="A211" s="1"/>
      <c r="I211" s="32"/>
    </row>
    <row r="212" spans="1:9" ht="15">
      <c r="A212" s="1"/>
      <c r="I212" s="32"/>
    </row>
    <row r="213" spans="1:9" ht="15">
      <c r="A213" s="1"/>
      <c r="I213" s="32"/>
    </row>
    <row r="214" spans="1:9" ht="15">
      <c r="A214" s="1"/>
      <c r="I214" s="32"/>
    </row>
    <row r="215" spans="1:9" ht="15">
      <c r="A215" s="1"/>
      <c r="I215" s="32"/>
    </row>
    <row r="216" spans="1:9" ht="15">
      <c r="A216" s="1"/>
      <c r="I216" s="32"/>
    </row>
    <row r="217" spans="1:9" ht="15">
      <c r="A217" s="1"/>
      <c r="I217" s="32"/>
    </row>
    <row r="218" spans="1:9" ht="15">
      <c r="A218" s="1"/>
      <c r="I218" s="32"/>
    </row>
    <row r="219" spans="1:9" ht="15">
      <c r="A219" s="1"/>
      <c r="I219" s="32"/>
    </row>
    <row r="220" spans="1:9" ht="15">
      <c r="A220" s="1"/>
      <c r="I220" s="32"/>
    </row>
    <row r="221" spans="1:9" ht="15">
      <c r="A221" s="1"/>
      <c r="I221" s="32"/>
    </row>
    <row r="222" spans="1:9" ht="15">
      <c r="A222" s="1"/>
      <c r="I222" s="32"/>
    </row>
    <row r="223" spans="1:9" ht="15">
      <c r="A223" s="1"/>
      <c r="I223" s="32"/>
    </row>
    <row r="224" spans="1:9" ht="15">
      <c r="A224" s="1"/>
      <c r="I224" s="32"/>
    </row>
    <row r="225" spans="1:9" ht="15">
      <c r="A225" s="1"/>
      <c r="I225" s="32"/>
    </row>
    <row r="226" spans="1:9" ht="15">
      <c r="A226" s="1"/>
      <c r="I226" s="32"/>
    </row>
    <row r="227" spans="1:9" ht="15">
      <c r="A227" s="1"/>
      <c r="I227" s="32"/>
    </row>
    <row r="228" spans="1:9" ht="15">
      <c r="A228" s="1"/>
      <c r="I228" s="32"/>
    </row>
    <row r="229" spans="1:9" ht="15">
      <c r="A229" s="1"/>
      <c r="I229" s="32"/>
    </row>
    <row r="230" spans="1:9" ht="15">
      <c r="A230" s="1"/>
      <c r="I230" s="32"/>
    </row>
    <row r="231" spans="1:9" ht="15">
      <c r="A231" s="1"/>
      <c r="I231" s="32"/>
    </row>
    <row r="232" spans="1:9" ht="15">
      <c r="A232" s="1"/>
      <c r="I232" s="32"/>
    </row>
    <row r="233" spans="1:9" ht="15">
      <c r="A233" s="1"/>
      <c r="I233" s="32"/>
    </row>
    <row r="234" spans="1:9" ht="15">
      <c r="A234" s="1"/>
      <c r="I234" s="32"/>
    </row>
    <row r="235" spans="1:9" ht="15">
      <c r="A235" s="1"/>
      <c r="I235" s="32"/>
    </row>
    <row r="236" spans="1:9" ht="15">
      <c r="A236" s="1"/>
      <c r="I236" s="32"/>
    </row>
    <row r="237" spans="1:9" ht="15">
      <c r="A237" s="1"/>
      <c r="I237" s="32"/>
    </row>
    <row r="238" spans="1:9" ht="15">
      <c r="A238" s="1"/>
      <c r="I238" s="32"/>
    </row>
    <row r="239" spans="1:9" ht="15">
      <c r="A239" s="1"/>
      <c r="I239" s="32"/>
    </row>
    <row r="240" spans="1:9" ht="15">
      <c r="A240" s="1"/>
      <c r="I240" s="32"/>
    </row>
    <row r="241" spans="1:9" ht="15">
      <c r="A241" s="1"/>
      <c r="I241" s="32"/>
    </row>
    <row r="242" spans="1:9" ht="15">
      <c r="A242" s="1"/>
      <c r="I242" s="32"/>
    </row>
    <row r="243" spans="1:9" ht="15">
      <c r="A243" s="1"/>
      <c r="I243" s="32"/>
    </row>
    <row r="244" spans="1:9" ht="15">
      <c r="A244" s="1"/>
      <c r="I244" s="32"/>
    </row>
    <row r="245" spans="1:9" ht="15">
      <c r="A245" s="1"/>
      <c r="I245" s="32"/>
    </row>
    <row r="246" spans="1:9" ht="15">
      <c r="A246" s="1"/>
      <c r="I246" s="32"/>
    </row>
    <row r="247" spans="1:9" ht="15">
      <c r="A247" s="1"/>
      <c r="I247" s="32"/>
    </row>
    <row r="248" spans="1:9" ht="15">
      <c r="A248" s="1"/>
      <c r="I248" s="32"/>
    </row>
    <row r="249" spans="1:9" ht="15">
      <c r="A249" s="1"/>
      <c r="I249" s="32"/>
    </row>
    <row r="250" spans="1:9" ht="15">
      <c r="A250" s="1"/>
      <c r="I250" s="32"/>
    </row>
    <row r="251" spans="1:9" ht="15">
      <c r="A251" s="1"/>
      <c r="I251" s="32"/>
    </row>
    <row r="252" spans="1:9" ht="15">
      <c r="A252" s="1"/>
      <c r="I252" s="32"/>
    </row>
    <row r="253" spans="1:9" ht="15">
      <c r="A253" s="1"/>
      <c r="I253" s="32"/>
    </row>
    <row r="254" spans="1:9" ht="15">
      <c r="A254" s="1"/>
      <c r="I254" s="32"/>
    </row>
    <row r="255" spans="1:9" ht="15">
      <c r="A255" s="1"/>
      <c r="I255" s="32"/>
    </row>
    <row r="256" spans="1:9" ht="15">
      <c r="A256" s="1"/>
      <c r="I256" s="32"/>
    </row>
    <row r="257" spans="1:9" ht="15">
      <c r="A257" s="1"/>
      <c r="I257" s="32"/>
    </row>
    <row r="258" spans="1:9" ht="15">
      <c r="A258" s="1"/>
      <c r="I258" s="32"/>
    </row>
    <row r="259" spans="1:9" ht="15">
      <c r="A259" s="1"/>
      <c r="I259" s="32"/>
    </row>
    <row r="260" spans="1:9" ht="15">
      <c r="A260" s="1"/>
      <c r="I260" s="32"/>
    </row>
    <row r="261" spans="1:9" ht="15">
      <c r="A261" s="1"/>
      <c r="I261" s="32"/>
    </row>
    <row r="262" spans="1:9" ht="15">
      <c r="A262" s="1"/>
      <c r="I262" s="32"/>
    </row>
    <row r="263" spans="1:9" ht="15">
      <c r="A263" s="1"/>
      <c r="I263" s="32"/>
    </row>
    <row r="264" spans="1:9" ht="15">
      <c r="A264" s="1"/>
      <c r="I264" s="32"/>
    </row>
    <row r="265" spans="1:9" ht="15">
      <c r="A265" s="1"/>
      <c r="I265" s="32"/>
    </row>
    <row r="266" spans="1:9" ht="15">
      <c r="A266" s="1"/>
      <c r="I266" s="32"/>
    </row>
    <row r="267" spans="1:9" ht="15">
      <c r="A267" s="1"/>
      <c r="I267" s="32"/>
    </row>
    <row r="268" spans="1:9" ht="15">
      <c r="A268" s="1"/>
      <c r="I268" s="32"/>
    </row>
    <row r="269" spans="1:9" ht="15">
      <c r="A269" s="1"/>
      <c r="I269" s="32"/>
    </row>
    <row r="270" spans="1:9" ht="15">
      <c r="A270" s="1"/>
      <c r="I270" s="32"/>
    </row>
    <row r="271" spans="1:9" ht="15">
      <c r="A271" s="1"/>
      <c r="I271" s="32"/>
    </row>
    <row r="272" spans="1:9" ht="15">
      <c r="A272" s="1"/>
      <c r="I272" s="32"/>
    </row>
    <row r="273" spans="1:9" ht="15">
      <c r="A273" s="1"/>
      <c r="I273" s="32"/>
    </row>
    <row r="274" spans="1:9" ht="15">
      <c r="A274" s="1"/>
      <c r="I274" s="32"/>
    </row>
    <row r="275" spans="1:9" ht="15">
      <c r="A275" s="1"/>
      <c r="I275" s="32"/>
    </row>
    <row r="276" spans="1:9" ht="15">
      <c r="A276" s="1"/>
      <c r="I276" s="32"/>
    </row>
    <row r="277" spans="1:9" ht="15">
      <c r="A277" s="1"/>
      <c r="I277" s="32"/>
    </row>
    <row r="278" spans="1:9" ht="15">
      <c r="A278" s="1"/>
      <c r="I278" s="32"/>
    </row>
    <row r="279" spans="1:9" ht="15">
      <c r="A279" s="1"/>
      <c r="I279" s="32"/>
    </row>
    <row r="280" spans="1:9" ht="15">
      <c r="A280" s="1"/>
      <c r="I280" s="32"/>
    </row>
    <row r="281" spans="1:9" ht="15">
      <c r="A281" s="1"/>
      <c r="I281" s="32"/>
    </row>
    <row r="282" spans="1:9" ht="15">
      <c r="A282" s="1"/>
      <c r="I282" s="32"/>
    </row>
    <row r="283" spans="1:9" ht="15">
      <c r="A283" s="1"/>
      <c r="I283" s="32"/>
    </row>
    <row r="284" spans="1:9" ht="15">
      <c r="A284" s="1"/>
      <c r="I284" s="32"/>
    </row>
    <row r="285" spans="1:9" ht="15">
      <c r="A285" s="1"/>
      <c r="I285" s="32"/>
    </row>
    <row r="286" spans="1:9" ht="15">
      <c r="A286" s="1"/>
      <c r="I286" s="32"/>
    </row>
    <row r="287" spans="1:9" ht="15">
      <c r="A287" s="1"/>
      <c r="I287" s="32"/>
    </row>
    <row r="288" spans="1:9" ht="15">
      <c r="A288" s="1"/>
      <c r="I288" s="32"/>
    </row>
    <row r="289" spans="1:9" ht="15">
      <c r="A289" s="1"/>
      <c r="I289" s="32"/>
    </row>
    <row r="290" spans="1:9" ht="15">
      <c r="A290" s="1"/>
      <c r="I290" s="32"/>
    </row>
    <row r="291" spans="1:9" ht="15">
      <c r="A291" s="1"/>
      <c r="I291" s="32"/>
    </row>
    <row r="292" spans="1:9" ht="15">
      <c r="A292" s="1"/>
      <c r="I292" s="32"/>
    </row>
    <row r="293" spans="1:9" ht="15">
      <c r="A293" s="1"/>
      <c r="I293" s="32"/>
    </row>
    <row r="294" spans="1:9" ht="15">
      <c r="A294" s="1"/>
      <c r="I294" s="32"/>
    </row>
    <row r="295" spans="1:9" ht="15">
      <c r="A295" s="1"/>
      <c r="I295" s="32"/>
    </row>
    <row r="296" spans="1:9" ht="15">
      <c r="A296" s="1"/>
      <c r="I296" s="32"/>
    </row>
    <row r="297" spans="1:9" ht="15">
      <c r="A297" s="1"/>
      <c r="I297" s="32"/>
    </row>
    <row r="298" spans="1:9" ht="15">
      <c r="A298" s="1"/>
      <c r="I298" s="32"/>
    </row>
    <row r="299" spans="1:9" ht="15">
      <c r="A299" s="1"/>
      <c r="I299" s="32"/>
    </row>
    <row r="300" spans="1:9" ht="15">
      <c r="A300" s="1"/>
      <c r="I300" s="32"/>
    </row>
    <row r="301" spans="1:9" ht="15">
      <c r="A301" s="1"/>
      <c r="I301" s="32"/>
    </row>
    <row r="302" spans="1:9" ht="15">
      <c r="A302" s="1"/>
      <c r="I302" s="32"/>
    </row>
    <row r="303" spans="1:9" ht="15">
      <c r="A303" s="1"/>
      <c r="I303" s="32"/>
    </row>
    <row r="304" spans="1:9" ht="15">
      <c r="A304" s="1"/>
      <c r="I304" s="32"/>
    </row>
    <row r="305" spans="1:9" ht="15">
      <c r="A305" s="1"/>
      <c r="I305" s="32"/>
    </row>
    <row r="306" spans="1:9" ht="15">
      <c r="A306" s="1"/>
      <c r="I306" s="32"/>
    </row>
    <row r="307" spans="1:9" ht="15">
      <c r="A307" s="1"/>
      <c r="I307" s="32"/>
    </row>
    <row r="308" spans="1:9" ht="15">
      <c r="A308" s="1"/>
      <c r="I308" s="32"/>
    </row>
    <row r="309" spans="1:9" ht="15">
      <c r="A309" s="1"/>
      <c r="I309" s="32"/>
    </row>
    <row r="310" spans="1:9" ht="15">
      <c r="A310" s="1"/>
      <c r="I310" s="32"/>
    </row>
    <row r="311" spans="1:9" ht="15">
      <c r="A311" s="1"/>
      <c r="I311" s="32"/>
    </row>
    <row r="312" spans="1:9" ht="15">
      <c r="A312" s="1"/>
      <c r="I312" s="32"/>
    </row>
    <row r="313" spans="1:9" ht="15">
      <c r="A313" s="1"/>
      <c r="I313" s="32"/>
    </row>
    <row r="314" spans="1:9" ht="15">
      <c r="A314" s="1"/>
      <c r="I314" s="32"/>
    </row>
    <row r="315" spans="1:9" ht="15">
      <c r="A315" s="1"/>
      <c r="I315" s="32"/>
    </row>
    <row r="316" spans="1:9" ht="15">
      <c r="A316" s="1"/>
      <c r="I316" s="32"/>
    </row>
    <row r="317" spans="1:9" ht="15">
      <c r="A317" s="1"/>
      <c r="I317" s="32"/>
    </row>
    <row r="318" spans="1:9" ht="15">
      <c r="A318" s="1"/>
      <c r="I318" s="32"/>
    </row>
    <row r="319" spans="1:9" ht="15">
      <c r="A319" s="1"/>
      <c r="I319" s="32"/>
    </row>
    <row r="320" spans="1:9" ht="15">
      <c r="A320" s="1"/>
      <c r="I320" s="32"/>
    </row>
    <row r="321" spans="1:9" ht="15">
      <c r="A321" s="1"/>
      <c r="I321" s="32"/>
    </row>
    <row r="322" spans="1:9" ht="15">
      <c r="A322" s="1"/>
      <c r="I322" s="32"/>
    </row>
    <row r="323" spans="1:9" ht="15">
      <c r="A323" s="1"/>
      <c r="I323" s="32"/>
    </row>
    <row r="324" spans="1:9" ht="15">
      <c r="A324" s="1"/>
      <c r="I324" s="32"/>
    </row>
    <row r="325" spans="1:9" ht="15">
      <c r="A325" s="1"/>
      <c r="I325" s="32"/>
    </row>
    <row r="326" spans="1:9" ht="15">
      <c r="A326" s="1"/>
      <c r="I326" s="32"/>
    </row>
    <row r="327" spans="1:9" ht="15">
      <c r="A327" s="1"/>
      <c r="I327" s="32"/>
    </row>
    <row r="328" spans="1:9" ht="15">
      <c r="A328" s="1"/>
      <c r="I328" s="32"/>
    </row>
    <row r="329" spans="1:9" ht="15">
      <c r="A329" s="1"/>
      <c r="I329" s="32"/>
    </row>
    <row r="330" spans="1:9" ht="15">
      <c r="A330" s="1"/>
      <c r="I330" s="32"/>
    </row>
    <row r="331" spans="1:9" ht="15">
      <c r="A331" s="1"/>
      <c r="I331" s="32"/>
    </row>
    <row r="332" spans="1:9" ht="15">
      <c r="A332" s="1"/>
      <c r="I332" s="32"/>
    </row>
    <row r="333" spans="1:9" ht="15">
      <c r="A333" s="1"/>
      <c r="I333" s="32"/>
    </row>
    <row r="334" spans="1:9" ht="15">
      <c r="A334" s="1"/>
      <c r="I334" s="32"/>
    </row>
    <row r="335" spans="1:9" ht="15">
      <c r="A335" s="1"/>
      <c r="I335" s="32"/>
    </row>
    <row r="336" spans="1:9" ht="15">
      <c r="A336" s="1"/>
      <c r="I336" s="32"/>
    </row>
    <row r="337" spans="1:9" ht="15">
      <c r="A337" s="1"/>
      <c r="I337" s="32"/>
    </row>
    <row r="338" spans="1:9" ht="15">
      <c r="A338" s="1"/>
      <c r="I338" s="32"/>
    </row>
    <row r="339" spans="1:9" ht="15">
      <c r="A339" s="1"/>
      <c r="I339" s="32"/>
    </row>
    <row r="340" spans="1:9" ht="15">
      <c r="A340" s="1"/>
      <c r="I340" s="32"/>
    </row>
    <row r="341" spans="1:9" ht="15">
      <c r="A341" s="1"/>
      <c r="I341" s="32"/>
    </row>
    <row r="342" spans="1:9" ht="15">
      <c r="A342" s="1"/>
      <c r="I342" s="32"/>
    </row>
    <row r="343" spans="1:9" ht="15">
      <c r="A343" s="1"/>
      <c r="I343" s="32"/>
    </row>
    <row r="344" spans="1:9" ht="15">
      <c r="A344" s="1"/>
      <c r="I344" s="32"/>
    </row>
    <row r="345" spans="1:9" ht="15">
      <c r="A345" s="1"/>
      <c r="I345" s="32"/>
    </row>
    <row r="346" spans="1:9" ht="15">
      <c r="A346" s="1"/>
      <c r="I346" s="32"/>
    </row>
    <row r="347" spans="1:9" ht="15">
      <c r="A347" s="1"/>
      <c r="I347" s="32"/>
    </row>
    <row r="348" spans="1:9" ht="15">
      <c r="A348" s="1"/>
      <c r="I348" s="32"/>
    </row>
    <row r="349" spans="1:9" ht="15">
      <c r="A349" s="1"/>
      <c r="I349" s="32"/>
    </row>
    <row r="350" spans="1:9" ht="15">
      <c r="A350" s="1"/>
      <c r="I350" s="32"/>
    </row>
    <row r="351" spans="1:9" ht="15">
      <c r="A351" s="1"/>
      <c r="I351" s="32"/>
    </row>
    <row r="352" spans="1:9" ht="15">
      <c r="A352" s="1"/>
      <c r="I352" s="32"/>
    </row>
    <row r="353" spans="1:9" ht="15">
      <c r="A353" s="1"/>
      <c r="I353" s="32"/>
    </row>
    <row r="354" spans="1:9" ht="15">
      <c r="A354" s="1"/>
      <c r="I354" s="32"/>
    </row>
    <row r="355" spans="1:9" ht="15">
      <c r="A355" s="1"/>
      <c r="I355" s="32"/>
    </row>
    <row r="356" spans="1:9" ht="15">
      <c r="A356" s="1"/>
      <c r="I356" s="32"/>
    </row>
    <row r="357" spans="1:9" ht="15">
      <c r="A357" s="1"/>
      <c r="I357" s="32"/>
    </row>
    <row r="358" spans="1:9" ht="15">
      <c r="A358" s="1"/>
      <c r="I358" s="32"/>
    </row>
    <row r="359" spans="1:9" ht="15">
      <c r="A359" s="1"/>
      <c r="I359" s="32"/>
    </row>
    <row r="360" spans="1:9" ht="15">
      <c r="A360" s="1"/>
      <c r="I360" s="32"/>
    </row>
    <row r="361" spans="1:9" ht="15">
      <c r="A361" s="1"/>
      <c r="I361" s="32"/>
    </row>
    <row r="362" spans="1:9" ht="15">
      <c r="A362" s="1"/>
      <c r="I362" s="32"/>
    </row>
    <row r="363" spans="1:9" ht="15">
      <c r="A363" s="1"/>
      <c r="I363" s="32"/>
    </row>
    <row r="364" spans="1:9" ht="15">
      <c r="A364" s="1"/>
      <c r="I364" s="32"/>
    </row>
    <row r="365" spans="1:9" ht="15">
      <c r="A365" s="1"/>
      <c r="I365" s="32"/>
    </row>
    <row r="366" spans="1:9" ht="15">
      <c r="A366" s="1"/>
      <c r="I366" s="32"/>
    </row>
    <row r="367" spans="1:9" ht="15">
      <c r="A367" s="1"/>
      <c r="I367" s="32"/>
    </row>
    <row r="368" spans="1:9" ht="15">
      <c r="A368" s="1"/>
      <c r="I368" s="32"/>
    </row>
    <row r="369" spans="1:9" ht="15">
      <c r="A369" s="1"/>
      <c r="I369" s="32"/>
    </row>
    <row r="370" spans="1:9" ht="15">
      <c r="A370" s="1"/>
      <c r="I370" s="32"/>
    </row>
    <row r="371" spans="1:9" ht="15">
      <c r="A371" s="1"/>
      <c r="I371" s="32"/>
    </row>
    <row r="372" spans="1:9" ht="15">
      <c r="A372" s="1"/>
      <c r="I372" s="32"/>
    </row>
    <row r="373" spans="1:9" ht="15">
      <c r="A373" s="1"/>
      <c r="I373" s="32"/>
    </row>
    <row r="374" spans="1:9" ht="15">
      <c r="A374" s="1"/>
      <c r="I374" s="32"/>
    </row>
    <row r="375" spans="1:9" ht="15">
      <c r="A375" s="1"/>
      <c r="I375" s="32"/>
    </row>
    <row r="376" spans="1:9" ht="15">
      <c r="A376" s="1"/>
      <c r="I376" s="32"/>
    </row>
    <row r="377" spans="1:9" ht="15">
      <c r="A377" s="1"/>
      <c r="I377" s="32"/>
    </row>
    <row r="378" spans="1:9" ht="15">
      <c r="A378" s="1"/>
      <c r="I378" s="32"/>
    </row>
    <row r="379" spans="1:9" ht="15">
      <c r="A379" s="1"/>
      <c r="I379" s="32"/>
    </row>
    <row r="380" spans="1:9" ht="15">
      <c r="A380" s="1"/>
      <c r="I380" s="32"/>
    </row>
    <row r="381" spans="1:9" ht="15">
      <c r="A381" s="1"/>
      <c r="I381" s="32"/>
    </row>
    <row r="382" spans="1:9" ht="15">
      <c r="A382" s="1"/>
      <c r="I382" s="32"/>
    </row>
    <row r="383" spans="1:9" ht="15">
      <c r="A383" s="1"/>
      <c r="I383" s="32"/>
    </row>
    <row r="384" spans="1:9" ht="15">
      <c r="A384" s="1"/>
      <c r="I384" s="32"/>
    </row>
    <row r="385" spans="1:9" ht="15">
      <c r="A385" s="1"/>
      <c r="I385" s="32"/>
    </row>
    <row r="386" spans="1:9" ht="15">
      <c r="A386" s="1"/>
      <c r="I386" s="32"/>
    </row>
    <row r="387" spans="1:9" ht="15">
      <c r="A387" s="1"/>
      <c r="I387" s="32"/>
    </row>
    <row r="388" spans="1:9" ht="15">
      <c r="A388" s="1"/>
      <c r="I388" s="32"/>
    </row>
    <row r="389" spans="1:9" ht="15">
      <c r="A389" s="1"/>
      <c r="I389" s="32"/>
    </row>
    <row r="390" spans="1:9" ht="15">
      <c r="A390" s="1"/>
      <c r="I390" s="32"/>
    </row>
    <row r="391" spans="1:9" ht="15">
      <c r="A391" s="1"/>
      <c r="I391" s="32"/>
    </row>
    <row r="392" spans="1:9" ht="15">
      <c r="A392" s="1"/>
      <c r="I392" s="32"/>
    </row>
    <row r="393" spans="1:9" ht="15">
      <c r="A393" s="1"/>
      <c r="I393" s="32"/>
    </row>
    <row r="394" spans="1:9" ht="15">
      <c r="A394" s="1"/>
      <c r="I394" s="32"/>
    </row>
    <row r="395" spans="1:9" ht="15">
      <c r="A395" s="1"/>
      <c r="I395" s="32"/>
    </row>
    <row r="396" spans="1:9" ht="15">
      <c r="A396" s="1"/>
      <c r="I396" s="32"/>
    </row>
    <row r="397" spans="1:9" ht="15">
      <c r="A397" s="1"/>
      <c r="I397" s="32"/>
    </row>
    <row r="398" spans="1:9" ht="15">
      <c r="A398" s="1"/>
      <c r="I398" s="32"/>
    </row>
    <row r="399" spans="1:9" ht="15">
      <c r="A399" s="1"/>
      <c r="I399" s="32"/>
    </row>
    <row r="400" spans="1:9" ht="15">
      <c r="A400" s="1"/>
      <c r="I400" s="32"/>
    </row>
    <row r="401" spans="1:9" ht="15">
      <c r="A401" s="1"/>
      <c r="I401" s="32"/>
    </row>
    <row r="402" spans="1:9" ht="15">
      <c r="A402" s="1"/>
      <c r="I402" s="32"/>
    </row>
    <row r="403" spans="1:9" ht="15">
      <c r="A403" s="1"/>
      <c r="I403" s="32"/>
    </row>
    <row r="404" spans="1:9" ht="15">
      <c r="A404" s="1"/>
      <c r="I404" s="32"/>
    </row>
    <row r="405" spans="1:9" ht="15">
      <c r="A405" s="1"/>
      <c r="I405" s="32"/>
    </row>
    <row r="406" spans="1:9" ht="15">
      <c r="A406" s="1"/>
      <c r="I406" s="32"/>
    </row>
    <row r="407" spans="1:9" ht="15">
      <c r="A407" s="1"/>
      <c r="I407" s="32"/>
    </row>
    <row r="408" spans="1:9" ht="15">
      <c r="A408" s="1"/>
      <c r="I408" s="32"/>
    </row>
    <row r="409" spans="1:9" ht="15">
      <c r="A409" s="1"/>
      <c r="I409" s="32"/>
    </row>
    <row r="410" spans="1:9" ht="15">
      <c r="A410" s="1"/>
      <c r="I410" s="32"/>
    </row>
    <row r="411" spans="1:9" ht="15">
      <c r="A411" s="1"/>
      <c r="I411" s="32"/>
    </row>
    <row r="412" spans="1:9" ht="15">
      <c r="A412" s="1"/>
      <c r="I412" s="32"/>
    </row>
    <row r="413" spans="1:9" ht="15">
      <c r="A413" s="1"/>
      <c r="I413" s="32"/>
    </row>
    <row r="414" spans="1:9" ht="15">
      <c r="A414" s="1"/>
      <c r="I414" s="32"/>
    </row>
    <row r="415" spans="1:9" ht="15">
      <c r="A415" s="1"/>
      <c r="I415" s="32"/>
    </row>
    <row r="416" spans="1:9" ht="15">
      <c r="A416" s="1"/>
      <c r="I416" s="32"/>
    </row>
    <row r="417" spans="1:9" ht="15">
      <c r="A417" s="1"/>
      <c r="I417" s="32"/>
    </row>
    <row r="418" spans="1:9" ht="15">
      <c r="A418" s="1"/>
      <c r="I418" s="32"/>
    </row>
    <row r="419" spans="1:9" ht="15">
      <c r="A419" s="1"/>
      <c r="I419" s="32"/>
    </row>
    <row r="420" spans="1:9" ht="15">
      <c r="A420" s="1"/>
      <c r="I420" s="32"/>
    </row>
    <row r="421" spans="1:9" ht="15">
      <c r="A421" s="1"/>
      <c r="I421" s="32"/>
    </row>
    <row r="422" spans="1:9" ht="15">
      <c r="A422" s="1"/>
      <c r="I422" s="32"/>
    </row>
    <row r="423" spans="1:9" ht="15">
      <c r="A423" s="1"/>
      <c r="I423" s="32"/>
    </row>
    <row r="424" spans="1:9" ht="15">
      <c r="A424" s="1"/>
      <c r="I424" s="32"/>
    </row>
    <row r="425" spans="1:9" ht="15">
      <c r="A425" s="1"/>
      <c r="I425" s="32"/>
    </row>
    <row r="426" spans="1:9" ht="15">
      <c r="A426" s="1"/>
      <c r="I426" s="32"/>
    </row>
    <row r="427" spans="1:9" ht="15">
      <c r="A427" s="1"/>
      <c r="I427" s="32"/>
    </row>
    <row r="428" spans="1:9" ht="15">
      <c r="A428" s="1"/>
      <c r="I428" s="32"/>
    </row>
    <row r="429" spans="1:9" ht="15">
      <c r="A429" s="1"/>
      <c r="I429" s="32"/>
    </row>
    <row r="430" spans="1:9" ht="15">
      <c r="A430" s="1"/>
      <c r="I430" s="32"/>
    </row>
    <row r="431" spans="1:9" ht="15">
      <c r="A431" s="1"/>
      <c r="I431" s="32"/>
    </row>
    <row r="432" spans="1:9" ht="15">
      <c r="A432" s="1"/>
      <c r="I432" s="32"/>
    </row>
    <row r="433" spans="1:9" ht="15">
      <c r="A433" s="1"/>
      <c r="I433" s="32"/>
    </row>
    <row r="434" spans="1:9" ht="15">
      <c r="A434" s="1"/>
      <c r="I434" s="32"/>
    </row>
    <row r="435" spans="1:9" ht="15">
      <c r="A435" s="1"/>
      <c r="I435" s="32"/>
    </row>
    <row r="436" spans="1:9" ht="15">
      <c r="A436" s="1"/>
      <c r="I436" s="32"/>
    </row>
    <row r="437" spans="1:9" ht="15">
      <c r="A437" s="1"/>
      <c r="I437" s="32"/>
    </row>
    <row r="438" spans="1:9" ht="15">
      <c r="A438" s="1"/>
      <c r="I438" s="32"/>
    </row>
    <row r="439" spans="1:9" ht="15">
      <c r="A439" s="1"/>
      <c r="I439" s="32"/>
    </row>
    <row r="440" spans="1:9" ht="15">
      <c r="A440" s="1"/>
      <c r="I440" s="32"/>
    </row>
    <row r="441" spans="1:9" ht="15">
      <c r="A441" s="1"/>
      <c r="I441" s="32"/>
    </row>
    <row r="442" spans="1:9" ht="15">
      <c r="A442" s="1"/>
      <c r="I442" s="32"/>
    </row>
    <row r="443" spans="1:9" ht="15">
      <c r="A443" s="1"/>
      <c r="I443" s="32"/>
    </row>
    <row r="444" spans="1:9" ht="15">
      <c r="A444" s="1"/>
      <c r="I444" s="32"/>
    </row>
    <row r="445" spans="1:9" ht="15">
      <c r="A445" s="1"/>
      <c r="I445" s="32"/>
    </row>
    <row r="446" spans="1:9" ht="15">
      <c r="A446" s="1"/>
      <c r="I446" s="32"/>
    </row>
    <row r="447" spans="1:9" ht="15">
      <c r="A447" s="1"/>
      <c r="I447" s="32"/>
    </row>
    <row r="448" spans="1:9" ht="15">
      <c r="A448" s="1"/>
      <c r="I448" s="32"/>
    </row>
    <row r="449" spans="1:9" ht="15">
      <c r="A449" s="1"/>
      <c r="I449" s="32"/>
    </row>
    <row r="450" spans="1:9" ht="15">
      <c r="A450" s="1"/>
      <c r="I450" s="32"/>
    </row>
    <row r="451" spans="1:9" ht="15">
      <c r="A451" s="1"/>
      <c r="I451" s="32"/>
    </row>
    <row r="452" spans="1:9" ht="15">
      <c r="A452" s="1"/>
      <c r="I452" s="32"/>
    </row>
    <row r="453" spans="1:9" ht="15">
      <c r="A453" s="1"/>
      <c r="I453" s="32"/>
    </row>
    <row r="454" spans="1:9" ht="15">
      <c r="A454" s="1"/>
      <c r="I454" s="32"/>
    </row>
    <row r="455" spans="1:9" ht="15">
      <c r="A455" s="1"/>
      <c r="I455" s="32"/>
    </row>
    <row r="456" spans="1:9" ht="15">
      <c r="A456" s="1"/>
      <c r="I456" s="32"/>
    </row>
    <row r="457" spans="1:9" ht="15">
      <c r="A457" s="1"/>
      <c r="I457" s="32"/>
    </row>
    <row r="458" spans="1:9" ht="15">
      <c r="A458" s="1"/>
      <c r="I458" s="32"/>
    </row>
    <row r="459" spans="1:9" ht="15">
      <c r="A459" s="1"/>
      <c r="I459" s="32"/>
    </row>
    <row r="460" spans="1:9" ht="15">
      <c r="A460" s="1"/>
      <c r="I460" s="32"/>
    </row>
    <row r="461" spans="1:9" ht="15">
      <c r="A461" s="1"/>
      <c r="I461" s="32"/>
    </row>
    <row r="462" spans="1:9" ht="15">
      <c r="A462" s="1"/>
      <c r="I462" s="32"/>
    </row>
    <row r="463" spans="1:9" ht="15">
      <c r="A463" s="1"/>
      <c r="I463" s="32"/>
    </row>
    <row r="464" spans="1:9" ht="15">
      <c r="A464" s="1"/>
      <c r="I464" s="32"/>
    </row>
    <row r="465" spans="1:9" ht="15">
      <c r="A465" s="1"/>
      <c r="I465" s="32"/>
    </row>
    <row r="466" spans="1:9" ht="15">
      <c r="A466" s="1"/>
      <c r="I466" s="32"/>
    </row>
    <row r="467" spans="1:9" ht="15">
      <c r="A467" s="1"/>
      <c r="I467" s="32"/>
    </row>
    <row r="468" spans="1:9" ht="15">
      <c r="A468" s="1"/>
      <c r="I468" s="32"/>
    </row>
    <row r="469" spans="1:9" ht="15">
      <c r="A469" s="1"/>
      <c r="I469" s="32"/>
    </row>
    <row r="470" spans="1:9" ht="15">
      <c r="A470" s="1"/>
      <c r="I470" s="32"/>
    </row>
    <row r="471" spans="1:9" ht="15">
      <c r="A471" s="1"/>
      <c r="I471" s="32"/>
    </row>
    <row r="472" spans="1:9" ht="15">
      <c r="A472" s="1"/>
      <c r="I472" s="32"/>
    </row>
    <row r="473" spans="1:9" ht="15">
      <c r="A473" s="1"/>
      <c r="I473" s="32"/>
    </row>
    <row r="474" spans="1:9" ht="15">
      <c r="A474" s="1"/>
      <c r="I474" s="32"/>
    </row>
    <row r="475" spans="1:9" ht="15">
      <c r="A475" s="1"/>
      <c r="I475" s="32"/>
    </row>
    <row r="476" spans="1:9" ht="15">
      <c r="A476" s="1"/>
      <c r="I476" s="32"/>
    </row>
    <row r="477" spans="1:9" ht="15">
      <c r="A477" s="1"/>
      <c r="I477" s="32"/>
    </row>
    <row r="478" spans="1:9" ht="15">
      <c r="A478" s="1"/>
      <c r="I478" s="32"/>
    </row>
    <row r="479" spans="1:9" ht="15">
      <c r="A479" s="1"/>
      <c r="I479" s="32"/>
    </row>
    <row r="480" spans="1:9" ht="15">
      <c r="A480" s="1"/>
      <c r="I480" s="32"/>
    </row>
    <row r="481" spans="1:9" ht="15">
      <c r="A481" s="1"/>
      <c r="I481" s="32"/>
    </row>
    <row r="482" spans="1:9" ht="15">
      <c r="A482" s="1"/>
      <c r="I482" s="32"/>
    </row>
    <row r="483" spans="1:9" ht="15">
      <c r="A483" s="1"/>
      <c r="I483" s="32"/>
    </row>
    <row r="484" spans="1:9" ht="15">
      <c r="A484" s="1"/>
      <c r="I484" s="32"/>
    </row>
    <row r="485" spans="1:9" ht="15">
      <c r="A485" s="1"/>
      <c r="I485" s="32"/>
    </row>
    <row r="486" spans="1:9" ht="15">
      <c r="A486" s="1"/>
      <c r="I486" s="32"/>
    </row>
    <row r="487" spans="1:9" ht="15">
      <c r="A487" s="1"/>
      <c r="I487" s="32"/>
    </row>
    <row r="488" spans="1:9" ht="15">
      <c r="A488" s="1"/>
      <c r="I488" s="32"/>
    </row>
    <row r="489" spans="1:9" ht="15">
      <c r="A489" s="1"/>
      <c r="I489" s="32"/>
    </row>
    <row r="490" spans="1:9" ht="15">
      <c r="A490" s="1"/>
      <c r="I490" s="32"/>
    </row>
    <row r="491" spans="1:9" ht="15">
      <c r="A491" s="1"/>
      <c r="I491" s="32"/>
    </row>
    <row r="492" spans="1:9" ht="15">
      <c r="A492" s="1"/>
      <c r="I492" s="32"/>
    </row>
    <row r="493" spans="1:9" ht="15">
      <c r="A493" s="1"/>
      <c r="I493" s="32"/>
    </row>
    <row r="494" spans="1:9" ht="15">
      <c r="A494" s="1"/>
      <c r="I494" s="32"/>
    </row>
    <row r="495" spans="1:9" ht="15">
      <c r="A495" s="1"/>
      <c r="I495" s="32"/>
    </row>
    <row r="496" spans="1:9" ht="15">
      <c r="A496" s="1"/>
      <c r="I496" s="32"/>
    </row>
    <row r="497" spans="1:9" ht="15">
      <c r="A497" s="1"/>
      <c r="I497" s="32"/>
    </row>
    <row r="498" spans="1:9" ht="15">
      <c r="A498" s="1"/>
      <c r="I498" s="32"/>
    </row>
    <row r="499" spans="1:9" ht="15">
      <c r="A499" s="1"/>
      <c r="I499" s="32"/>
    </row>
    <row r="500" spans="1:9" ht="15">
      <c r="A500" s="1"/>
      <c r="I500" s="32"/>
    </row>
    <row r="501" spans="1:9" ht="15">
      <c r="A501" s="1"/>
      <c r="I501" s="32"/>
    </row>
    <row r="502" spans="1:9" ht="15">
      <c r="A502" s="1"/>
      <c r="I502" s="32"/>
    </row>
    <row r="503" spans="1:9" ht="15">
      <c r="A503" s="1"/>
      <c r="I503" s="32"/>
    </row>
    <row r="504" spans="1:9" ht="15">
      <c r="A504" s="1"/>
      <c r="I504" s="32"/>
    </row>
    <row r="505" spans="1:9" ht="15">
      <c r="A505" s="1"/>
      <c r="I505" s="32"/>
    </row>
    <row r="506" spans="1:9" ht="15">
      <c r="A506" s="1"/>
      <c r="I506" s="32"/>
    </row>
    <row r="507" spans="1:9" ht="15">
      <c r="A507" s="1"/>
      <c r="I507" s="32"/>
    </row>
    <row r="508" spans="1:9" ht="15">
      <c r="A508" s="1"/>
      <c r="I508" s="32"/>
    </row>
    <row r="509" spans="1:9" ht="15">
      <c r="A509" s="1"/>
      <c r="I509" s="32"/>
    </row>
    <row r="510" spans="1:9" ht="15">
      <c r="A510" s="1"/>
      <c r="I510" s="32"/>
    </row>
    <row r="511" spans="1:9" ht="15">
      <c r="A511" s="1"/>
      <c r="I511" s="32"/>
    </row>
    <row r="512" spans="1:9" ht="15">
      <c r="A512" s="1"/>
      <c r="I512" s="32"/>
    </row>
    <row r="513" spans="1:9" ht="15">
      <c r="A513" s="1"/>
      <c r="I513" s="32"/>
    </row>
    <row r="514" spans="1:9" ht="15">
      <c r="A514" s="1"/>
      <c r="I514" s="32"/>
    </row>
    <row r="515" spans="1:9" ht="15">
      <c r="A515" s="1"/>
      <c r="I515" s="32"/>
    </row>
    <row r="516" spans="1:9" ht="15">
      <c r="A516" s="1"/>
      <c r="I516" s="32"/>
    </row>
    <row r="517" spans="1:9" ht="15">
      <c r="A517" s="1"/>
      <c r="I517" s="32"/>
    </row>
    <row r="518" spans="1:9" ht="15">
      <c r="A518" s="1"/>
      <c r="I518" s="32"/>
    </row>
    <row r="519" spans="1:9" ht="15">
      <c r="A519" s="1"/>
      <c r="I519" s="32"/>
    </row>
    <row r="520" spans="1:9" ht="15">
      <c r="A520" s="1"/>
      <c r="I520" s="32"/>
    </row>
    <row r="521" spans="1:9" ht="15">
      <c r="A521" s="1"/>
      <c r="I521" s="32"/>
    </row>
    <row r="522" spans="1:9" ht="15">
      <c r="A522" s="1"/>
      <c r="I522" s="32"/>
    </row>
    <row r="523" spans="1:9" ht="15">
      <c r="A523" s="1"/>
      <c r="I523" s="32"/>
    </row>
    <row r="524" spans="1:9" ht="15">
      <c r="A524" s="1"/>
      <c r="I524" s="32"/>
    </row>
    <row r="525" spans="1:9" ht="15">
      <c r="A525" s="1"/>
      <c r="I525" s="32"/>
    </row>
    <row r="526" spans="1:9" ht="15">
      <c r="A526" s="1"/>
      <c r="I526" s="32"/>
    </row>
    <row r="527" spans="1:9" ht="15">
      <c r="A527" s="1"/>
      <c r="I527" s="32"/>
    </row>
    <row r="528" spans="1:9" ht="15">
      <c r="A528" s="1"/>
      <c r="I528" s="32"/>
    </row>
    <row r="529" spans="1:9" ht="15">
      <c r="A529" s="1"/>
      <c r="I529" s="32"/>
    </row>
    <row r="530" spans="1:9" ht="15">
      <c r="A530" s="1"/>
      <c r="I530" s="32"/>
    </row>
    <row r="531" spans="1:9" ht="15">
      <c r="A531" s="1"/>
      <c r="I531" s="32"/>
    </row>
    <row r="532" spans="1:9" ht="15">
      <c r="A532" s="1"/>
      <c r="I532" s="32"/>
    </row>
    <row r="533" spans="1:9" ht="15">
      <c r="A533" s="1"/>
      <c r="I533" s="32"/>
    </row>
    <row r="534" spans="1:9" ht="15">
      <c r="A534" s="1"/>
      <c r="I534" s="32"/>
    </row>
    <row r="535" spans="1:9" ht="15">
      <c r="A535" s="1"/>
      <c r="I535" s="32"/>
    </row>
    <row r="536" spans="1:9" ht="15">
      <c r="A536" s="1"/>
      <c r="I536" s="32"/>
    </row>
    <row r="537" spans="1:9" ht="15">
      <c r="A537" s="1"/>
      <c r="I537" s="32"/>
    </row>
    <row r="538" spans="1:9" ht="15">
      <c r="A538" s="1"/>
      <c r="I538" s="32"/>
    </row>
    <row r="539" spans="1:9" ht="15">
      <c r="A539" s="1"/>
      <c r="I539" s="32"/>
    </row>
    <row r="540" spans="1:9" ht="15">
      <c r="A540" s="1"/>
      <c r="I540" s="32"/>
    </row>
    <row r="541" spans="1:9" ht="15">
      <c r="A541" s="1"/>
      <c r="I541" s="32"/>
    </row>
    <row r="542" spans="1:9" ht="15">
      <c r="A542" s="1"/>
      <c r="I542" s="32"/>
    </row>
    <row r="543" spans="1:9" ht="15">
      <c r="A543" s="1"/>
      <c r="I543" s="32"/>
    </row>
    <row r="544" spans="1:9" ht="15">
      <c r="A544" s="1"/>
      <c r="I544" s="32"/>
    </row>
    <row r="545" spans="1:9" ht="15">
      <c r="A545" s="1"/>
      <c r="I545" s="32"/>
    </row>
    <row r="546" spans="1:9" ht="15">
      <c r="A546" s="1"/>
      <c r="I546" s="32"/>
    </row>
    <row r="547" spans="1:9" ht="15">
      <c r="A547" s="1"/>
      <c r="I547" s="32"/>
    </row>
    <row r="548" spans="1:9" ht="15">
      <c r="A548" s="1"/>
      <c r="I548" s="32"/>
    </row>
    <row r="549" spans="1:9" ht="15">
      <c r="A549" s="1"/>
      <c r="I549" s="32"/>
    </row>
    <row r="550" spans="1:9" ht="15">
      <c r="A550" s="1"/>
      <c r="I550" s="32"/>
    </row>
    <row r="551" spans="1:9" ht="15">
      <c r="A551" s="1"/>
      <c r="I551" s="32"/>
    </row>
    <row r="552" spans="1:9" ht="15">
      <c r="A552" s="1"/>
      <c r="I552" s="32"/>
    </row>
    <row r="553" spans="1:9" ht="15">
      <c r="A553" s="1"/>
      <c r="I553" s="32"/>
    </row>
    <row r="554" spans="1:9" ht="15">
      <c r="A554" s="1"/>
      <c r="I554" s="32"/>
    </row>
    <row r="555" spans="1:9" ht="15">
      <c r="A555" s="1"/>
      <c r="I555" s="32"/>
    </row>
    <row r="556" spans="1:9" ht="15">
      <c r="A556" s="1"/>
      <c r="I556" s="32"/>
    </row>
    <row r="557" spans="1:9" ht="15">
      <c r="A557" s="1"/>
      <c r="I557" s="32"/>
    </row>
    <row r="558" spans="1:9" ht="15">
      <c r="A558" s="1"/>
      <c r="I558" s="32"/>
    </row>
    <row r="559" spans="1:9" ht="15">
      <c r="A559" s="1"/>
      <c r="I559" s="32"/>
    </row>
    <row r="560" spans="1:9" ht="15">
      <c r="A560" s="1"/>
      <c r="I560" s="32"/>
    </row>
    <row r="561" spans="1:9" ht="15">
      <c r="A561" s="1"/>
      <c r="I561" s="32"/>
    </row>
    <row r="562" spans="1:9" ht="15">
      <c r="A562" s="1"/>
      <c r="I562" s="32"/>
    </row>
    <row r="563" spans="1:9" ht="15">
      <c r="A563" s="1"/>
      <c r="I563" s="32"/>
    </row>
    <row r="564" spans="1:9" ht="15">
      <c r="A564" s="1"/>
      <c r="I564" s="32"/>
    </row>
    <row r="565" spans="1:9" ht="15">
      <c r="A565" s="1"/>
      <c r="I565" s="32"/>
    </row>
    <row r="566" spans="1:9" ht="15">
      <c r="A566" s="1"/>
      <c r="I566" s="32"/>
    </row>
    <row r="567" spans="1:9" ht="15">
      <c r="A567" s="1"/>
      <c r="I567" s="32"/>
    </row>
    <row r="568" spans="1:9" ht="15">
      <c r="A568" s="1"/>
      <c r="I568" s="32"/>
    </row>
    <row r="569" spans="1:9" ht="15">
      <c r="A569" s="1"/>
      <c r="I569" s="32"/>
    </row>
    <row r="570" spans="1:9" ht="15">
      <c r="A570" s="1"/>
      <c r="I570" s="32"/>
    </row>
    <row r="571" spans="1:9" ht="15">
      <c r="A571" s="1"/>
      <c r="I571" s="32"/>
    </row>
    <row r="572" spans="1:9" ht="15">
      <c r="A572" s="1"/>
      <c r="I572" s="32"/>
    </row>
    <row r="573" spans="1:9" ht="15">
      <c r="A573" s="1"/>
      <c r="I573" s="32"/>
    </row>
    <row r="574" spans="1:9" ht="15">
      <c r="A574" s="1"/>
      <c r="I574" s="32"/>
    </row>
    <row r="575" spans="1:9" ht="15">
      <c r="A575" s="1"/>
      <c r="I575" s="32"/>
    </row>
    <row r="576" spans="1:9" ht="15">
      <c r="A576" s="1"/>
      <c r="I576" s="32"/>
    </row>
    <row r="577" spans="1:9" ht="15">
      <c r="A577" s="1"/>
      <c r="I577" s="32"/>
    </row>
    <row r="578" spans="1:9" ht="15">
      <c r="A578" s="1"/>
      <c r="I578" s="32"/>
    </row>
    <row r="579" spans="1:9" ht="15">
      <c r="A579" s="1"/>
      <c r="I579" s="32"/>
    </row>
    <row r="580" spans="1:9" ht="15">
      <c r="A580" s="1"/>
      <c r="I580" s="32"/>
    </row>
    <row r="581" spans="1:9" ht="15">
      <c r="A581" s="1"/>
      <c r="I581" s="32"/>
    </row>
    <row r="582" spans="1:9" ht="15">
      <c r="A582" s="1"/>
      <c r="I582" s="32"/>
    </row>
    <row r="583" spans="1:9" ht="15">
      <c r="A583" s="1"/>
      <c r="I583" s="32"/>
    </row>
    <row r="584" spans="1:9" ht="15">
      <c r="A584" s="1"/>
      <c r="I584" s="32"/>
    </row>
    <row r="585" spans="1:9" ht="15">
      <c r="A585" s="1"/>
      <c r="I585" s="32"/>
    </row>
    <row r="586" spans="1:9" ht="15">
      <c r="A586" s="1"/>
      <c r="I586" s="32"/>
    </row>
    <row r="587" spans="1:9" ht="15">
      <c r="A587" s="1"/>
      <c r="I587" s="32"/>
    </row>
    <row r="588" spans="1:9" ht="15">
      <c r="A588" s="1"/>
      <c r="I588" s="32"/>
    </row>
    <row r="589" spans="1:9" ht="15">
      <c r="A589" s="1"/>
      <c r="I589" s="32"/>
    </row>
    <row r="590" spans="1:9" ht="15">
      <c r="A590" s="1"/>
      <c r="I590" s="32"/>
    </row>
    <row r="591" spans="1:9" ht="15">
      <c r="A591" s="1"/>
      <c r="I591" s="32"/>
    </row>
    <row r="592" spans="1:9" ht="15">
      <c r="A592" s="1"/>
      <c r="I592" s="32"/>
    </row>
    <row r="593" spans="1:9" ht="15">
      <c r="A593" s="1"/>
      <c r="I593" s="32"/>
    </row>
    <row r="594" spans="1:9" ht="15">
      <c r="A594" s="1"/>
      <c r="I594" s="32"/>
    </row>
    <row r="595" spans="1:9" ht="15">
      <c r="A595" s="1"/>
      <c r="I595" s="32"/>
    </row>
    <row r="596" spans="1:9" ht="15">
      <c r="A596" s="1"/>
      <c r="I596" s="32"/>
    </row>
    <row r="597" spans="1:9" ht="15">
      <c r="A597" s="1"/>
      <c r="I597" s="32"/>
    </row>
    <row r="598" spans="1:9" ht="15">
      <c r="A598" s="1"/>
      <c r="I598" s="32"/>
    </row>
    <row r="599" spans="1:9" ht="15">
      <c r="A599" s="1"/>
      <c r="I599" s="32"/>
    </row>
    <row r="600" spans="1:9" ht="15">
      <c r="A600" s="1"/>
      <c r="I600" s="32"/>
    </row>
    <row r="601" spans="1:9" ht="15">
      <c r="A601" s="1"/>
      <c r="I601" s="32"/>
    </row>
    <row r="602" spans="1:9" ht="15">
      <c r="A602" s="1"/>
      <c r="I602" s="32"/>
    </row>
    <row r="603" spans="1:9" ht="15">
      <c r="A603" s="1"/>
      <c r="I603" s="32"/>
    </row>
    <row r="604" spans="1:9" ht="15">
      <c r="A604" s="1"/>
      <c r="I604" s="32"/>
    </row>
    <row r="605" spans="1:9" ht="15">
      <c r="A605" s="1"/>
      <c r="I605" s="32"/>
    </row>
    <row r="606" spans="1:9" ht="15">
      <c r="A606" s="1"/>
      <c r="I606" s="32"/>
    </row>
    <row r="607" spans="1:9" ht="15">
      <c r="A607" s="1"/>
      <c r="I607" s="32"/>
    </row>
    <row r="608" spans="1:9" ht="15">
      <c r="A608" s="1"/>
      <c r="I608" s="32"/>
    </row>
    <row r="609" spans="1:9" ht="15">
      <c r="A609" s="1"/>
      <c r="I609" s="32"/>
    </row>
    <row r="610" spans="1:9" ht="15">
      <c r="A610" s="1"/>
      <c r="I610" s="32"/>
    </row>
    <row r="611" spans="1:9" ht="15">
      <c r="A611" s="1"/>
      <c r="I611" s="32"/>
    </row>
    <row r="612" spans="1:9" ht="15">
      <c r="A612" s="1"/>
      <c r="I612" s="32"/>
    </row>
    <row r="613" spans="1:9" ht="15">
      <c r="A613" s="1"/>
      <c r="I613" s="32"/>
    </row>
    <row r="614" spans="1:9" ht="15">
      <c r="A614" s="1"/>
      <c r="I614" s="32"/>
    </row>
    <row r="615" spans="1:9" ht="15">
      <c r="A615" s="1"/>
      <c r="I615" s="32"/>
    </row>
    <row r="616" spans="1:9" ht="15">
      <c r="A616" s="1"/>
      <c r="I616" s="32"/>
    </row>
    <row r="617" spans="1:9" ht="15">
      <c r="A617" s="1"/>
      <c r="I617" s="32"/>
    </row>
    <row r="618" spans="1:9" ht="15">
      <c r="A618" s="1"/>
      <c r="I618" s="32"/>
    </row>
    <row r="619" spans="1:9" ht="15">
      <c r="A619" s="1"/>
      <c r="I619" s="32"/>
    </row>
    <row r="620" spans="1:9" ht="15">
      <c r="A620" s="1"/>
      <c r="I620" s="32"/>
    </row>
    <row r="621" spans="1:9" ht="15">
      <c r="A621" s="1"/>
      <c r="I621" s="32"/>
    </row>
    <row r="622" spans="1:9" ht="15">
      <c r="A622" s="1"/>
      <c r="I622" s="32"/>
    </row>
    <row r="623" spans="1:9" ht="15">
      <c r="A623" s="1"/>
      <c r="I623" s="32"/>
    </row>
    <row r="624" spans="1:9" ht="15">
      <c r="A624" s="1"/>
      <c r="I624" s="32"/>
    </row>
    <row r="625" spans="1:9" ht="15">
      <c r="A625" s="1"/>
      <c r="I625" s="32"/>
    </row>
    <row r="626" spans="1:9" ht="15">
      <c r="A626" s="1"/>
      <c r="I626" s="32"/>
    </row>
    <row r="627" spans="1:9" ht="15">
      <c r="A627" s="1"/>
      <c r="I627" s="32"/>
    </row>
    <row r="628" spans="1:9" ht="15">
      <c r="A628" s="1"/>
      <c r="I628" s="32"/>
    </row>
    <row r="629" spans="1:9" ht="15">
      <c r="A629" s="1"/>
      <c r="I629" s="32"/>
    </row>
    <row r="630" spans="1:9" ht="15">
      <c r="A630" s="1"/>
      <c r="I630" s="32"/>
    </row>
    <row r="631" spans="1:9" ht="15">
      <c r="A631" s="1"/>
      <c r="I631" s="32"/>
    </row>
    <row r="632" spans="1:9" ht="15">
      <c r="A632" s="1"/>
      <c r="I632" s="32"/>
    </row>
    <row r="633" spans="1:9" ht="15">
      <c r="A633" s="1"/>
      <c r="I633" s="32"/>
    </row>
    <row r="634" spans="1:9" ht="15">
      <c r="A634" s="1"/>
      <c r="I634" s="32"/>
    </row>
    <row r="635" spans="1:9" ht="15">
      <c r="A635" s="1"/>
      <c r="I635" s="32"/>
    </row>
    <row r="636" spans="1:9" ht="15">
      <c r="A636" s="1"/>
      <c r="I636" s="32"/>
    </row>
    <row r="637" spans="1:9" ht="15">
      <c r="A637" s="1"/>
      <c r="I637" s="32"/>
    </row>
    <row r="638" spans="1:9" ht="15">
      <c r="A638" s="1"/>
      <c r="I638" s="32"/>
    </row>
    <row r="639" spans="1:9" ht="15">
      <c r="A639" s="1"/>
      <c r="I639" s="32"/>
    </row>
    <row r="640" spans="1:9" ht="15">
      <c r="A640" s="1"/>
      <c r="I640" s="32"/>
    </row>
    <row r="641" spans="1:9" ht="15">
      <c r="A641" s="1"/>
      <c r="I641" s="32"/>
    </row>
    <row r="642" spans="1:9" ht="15">
      <c r="A642" s="1"/>
      <c r="I642" s="32"/>
    </row>
    <row r="643" spans="1:9" ht="15">
      <c r="A643" s="1"/>
      <c r="I643" s="32"/>
    </row>
    <row r="644" spans="1:9" ht="15">
      <c r="A644" s="1"/>
      <c r="I644" s="32"/>
    </row>
    <row r="645" spans="1:9" ht="15">
      <c r="A645" s="1"/>
      <c r="I645" s="32"/>
    </row>
    <row r="646" spans="1:9" ht="15">
      <c r="A646" s="1"/>
      <c r="I646" s="32"/>
    </row>
    <row r="647" spans="1:9" ht="15">
      <c r="A647" s="1"/>
      <c r="I647" s="32"/>
    </row>
    <row r="648" spans="1:9" ht="15">
      <c r="A648" s="1"/>
      <c r="I648" s="32"/>
    </row>
    <row r="649" spans="1:9" ht="15">
      <c r="A649" s="1"/>
      <c r="I649" s="32"/>
    </row>
    <row r="650" spans="1:9" ht="15">
      <c r="A650" s="1"/>
      <c r="I650" s="32"/>
    </row>
    <row r="651" spans="1:9" ht="15">
      <c r="A651" s="1"/>
      <c r="I651" s="32"/>
    </row>
    <row r="652" spans="1:9" ht="15">
      <c r="A652" s="1"/>
      <c r="I652" s="32"/>
    </row>
    <row r="653" spans="1:9" ht="15">
      <c r="A653" s="1"/>
      <c r="I653" s="32"/>
    </row>
    <row r="654" spans="1:9" ht="15">
      <c r="A654" s="1"/>
      <c r="I654" s="32"/>
    </row>
    <row r="655" spans="1:9" ht="15">
      <c r="A655" s="1"/>
      <c r="I655" s="32"/>
    </row>
    <row r="656" spans="1:9" ht="15">
      <c r="A656" s="1"/>
      <c r="I656" s="32"/>
    </row>
    <row r="657" spans="1:9" ht="15">
      <c r="A657" s="1"/>
      <c r="I657" s="32"/>
    </row>
    <row r="658" spans="1:9" ht="15">
      <c r="A658" s="1"/>
      <c r="I658" s="32"/>
    </row>
    <row r="659" spans="1:9" ht="15">
      <c r="A659" s="1"/>
      <c r="I659" s="32"/>
    </row>
    <row r="660" spans="1:9" ht="15">
      <c r="A660" s="1"/>
      <c r="I660" s="32"/>
    </row>
    <row r="661" spans="1:9" ht="15">
      <c r="A661" s="1"/>
      <c r="I661" s="32"/>
    </row>
    <row r="662" spans="1:9" ht="15">
      <c r="A662" s="1"/>
      <c r="I662" s="32"/>
    </row>
    <row r="663" spans="1:9" ht="15">
      <c r="A663" s="1"/>
      <c r="I663" s="32"/>
    </row>
    <row r="664" spans="1:9" ht="15">
      <c r="A664" s="1"/>
      <c r="I664" s="32"/>
    </row>
    <row r="665" spans="1:9" ht="15">
      <c r="A665" s="1"/>
      <c r="I665" s="32"/>
    </row>
    <row r="666" spans="1:9" ht="15">
      <c r="A666" s="1"/>
      <c r="I666" s="32"/>
    </row>
    <row r="667" spans="1:9" ht="15">
      <c r="A667" s="1"/>
      <c r="I667" s="32"/>
    </row>
    <row r="668" spans="1:9" ht="15">
      <c r="A668" s="1"/>
      <c r="I668" s="32"/>
    </row>
    <row r="669" spans="1:9" ht="15">
      <c r="A669" s="1"/>
      <c r="I669" s="32"/>
    </row>
    <row r="670" spans="1:9" ht="15">
      <c r="A670" s="1"/>
      <c r="I670" s="32"/>
    </row>
    <row r="671" spans="1:9" ht="15">
      <c r="A671" s="1"/>
      <c r="I671" s="32"/>
    </row>
    <row r="672" spans="1:9" ht="15">
      <c r="A672" s="1"/>
      <c r="I672" s="32"/>
    </row>
    <row r="673" spans="1:9" ht="15">
      <c r="A673" s="1"/>
      <c r="I673" s="32"/>
    </row>
    <row r="674" spans="1:9" ht="15">
      <c r="A674" s="1"/>
      <c r="I674" s="32"/>
    </row>
    <row r="675" spans="1:9" ht="15">
      <c r="A675" s="1"/>
      <c r="I675" s="32"/>
    </row>
    <row r="676" spans="1:9" ht="15">
      <c r="A676" s="1"/>
      <c r="I676" s="32"/>
    </row>
    <row r="677" spans="1:9" ht="15">
      <c r="A677" s="1"/>
      <c r="I677" s="32"/>
    </row>
    <row r="678" spans="1:9" ht="15">
      <c r="A678" s="1"/>
      <c r="I678" s="32"/>
    </row>
    <row r="679" spans="1:9" ht="15">
      <c r="A679" s="1"/>
      <c r="I679" s="32"/>
    </row>
    <row r="680" spans="1:9" ht="15">
      <c r="A680" s="1"/>
      <c r="I680" s="32"/>
    </row>
    <row r="681" spans="1:9" ht="15">
      <c r="A681" s="1"/>
      <c r="I681" s="32"/>
    </row>
    <row r="682" spans="1:9" ht="15">
      <c r="A682" s="1"/>
      <c r="I682" s="32"/>
    </row>
    <row r="683" spans="1:9" ht="15">
      <c r="A683" s="1"/>
      <c r="I683" s="32"/>
    </row>
    <row r="684" spans="1:9" ht="15">
      <c r="A684" s="1"/>
      <c r="I684" s="32"/>
    </row>
    <row r="685" spans="1:9" ht="15">
      <c r="A685" s="1"/>
      <c r="I685" s="32"/>
    </row>
    <row r="686" spans="1:9" ht="15">
      <c r="A686" s="1"/>
      <c r="I686" s="32"/>
    </row>
    <row r="687" spans="1:9" ht="15">
      <c r="A687" s="1"/>
      <c r="I687" s="32"/>
    </row>
    <row r="688" spans="1:9" ht="15">
      <c r="A688" s="1"/>
      <c r="I688" s="32"/>
    </row>
    <row r="689" spans="1:9" ht="15">
      <c r="A689" s="1"/>
      <c r="I689" s="32"/>
    </row>
    <row r="690" spans="1:9" ht="15">
      <c r="A690" s="1"/>
      <c r="I690" s="32"/>
    </row>
    <row r="691" spans="1:9" ht="15">
      <c r="A691" s="1"/>
      <c r="I691" s="32"/>
    </row>
    <row r="692" spans="1:9" ht="15">
      <c r="A692" s="1"/>
      <c r="I692" s="32"/>
    </row>
    <row r="693" spans="1:9" ht="15">
      <c r="A693" s="1"/>
      <c r="I693" s="32"/>
    </row>
    <row r="694" spans="1:9" ht="15">
      <c r="A694" s="1"/>
      <c r="I694" s="32"/>
    </row>
    <row r="695" spans="1:9" ht="15">
      <c r="A695" s="1"/>
      <c r="I695" s="32"/>
    </row>
    <row r="696" spans="1:9" ht="15">
      <c r="A696" s="1"/>
      <c r="I696" s="32"/>
    </row>
    <row r="697" spans="1:9" ht="15">
      <c r="A697" s="1"/>
      <c r="I697" s="32"/>
    </row>
    <row r="698" spans="1:9" ht="15">
      <c r="A698" s="1"/>
      <c r="I698" s="32"/>
    </row>
    <row r="699" spans="1:9" ht="15">
      <c r="A699" s="1"/>
      <c r="I699" s="32"/>
    </row>
    <row r="700" spans="1:9" ht="15">
      <c r="A700" s="1"/>
      <c r="I700" s="32"/>
    </row>
    <row r="701" spans="1:9" ht="15">
      <c r="A701" s="1"/>
      <c r="I701" s="32"/>
    </row>
    <row r="702" spans="1:9" ht="15">
      <c r="A702" s="1"/>
      <c r="I702" s="32"/>
    </row>
    <row r="703" spans="1:9" ht="15">
      <c r="A703" s="1"/>
      <c r="I703" s="32"/>
    </row>
    <row r="704" spans="1:9" ht="15">
      <c r="A704" s="1"/>
      <c r="I704" s="32"/>
    </row>
    <row r="705" spans="1:9" ht="15">
      <c r="A705" s="1"/>
      <c r="I705" s="32"/>
    </row>
    <row r="706" spans="1:9" ht="15">
      <c r="A706" s="1"/>
      <c r="I706" s="32"/>
    </row>
    <row r="707" spans="1:9" ht="15">
      <c r="A707" s="1"/>
      <c r="I707" s="32"/>
    </row>
    <row r="708" spans="1:9" ht="15">
      <c r="A708" s="1"/>
      <c r="I708" s="32"/>
    </row>
    <row r="709" spans="1:9" ht="15">
      <c r="A709" s="1"/>
      <c r="I709" s="32"/>
    </row>
    <row r="710" spans="1:9" ht="15">
      <c r="A710" s="1"/>
      <c r="I710" s="32"/>
    </row>
    <row r="711" spans="1:9" ht="15">
      <c r="A711" s="1"/>
      <c r="I711" s="32"/>
    </row>
    <row r="712" spans="1:9" ht="15">
      <c r="A712" s="1"/>
      <c r="I712" s="32"/>
    </row>
    <row r="713" spans="1:9" ht="15">
      <c r="A713" s="1"/>
      <c r="I713" s="32"/>
    </row>
    <row r="714" spans="1:9" ht="15">
      <c r="A714" s="1"/>
      <c r="I714" s="32"/>
    </row>
    <row r="715" spans="1:9" ht="15">
      <c r="A715" s="1"/>
      <c r="I715" s="32"/>
    </row>
    <row r="716" spans="1:9" ht="15">
      <c r="A716" s="1"/>
      <c r="I716" s="32"/>
    </row>
    <row r="717" spans="1:9" ht="15">
      <c r="A717" s="1"/>
      <c r="I717" s="32"/>
    </row>
    <row r="718" spans="1:9" ht="15">
      <c r="A718" s="1"/>
      <c r="I718" s="32"/>
    </row>
    <row r="719" spans="1:9" ht="15">
      <c r="A719" s="1"/>
      <c r="I719" s="32"/>
    </row>
    <row r="720" spans="1:9" ht="15">
      <c r="A720" s="1"/>
      <c r="I720" s="32"/>
    </row>
    <row r="721" spans="1:9" ht="15">
      <c r="A721" s="1"/>
      <c r="I721" s="32"/>
    </row>
    <row r="722" spans="1:9" ht="15">
      <c r="A722" s="1"/>
      <c r="I722" s="32"/>
    </row>
    <row r="723" spans="1:9" ht="15">
      <c r="A723" s="1"/>
      <c r="I723" s="32"/>
    </row>
    <row r="724" spans="1:9" ht="15">
      <c r="A724" s="1"/>
      <c r="I724" s="32"/>
    </row>
    <row r="725" spans="1:9" ht="15">
      <c r="A725" s="1"/>
      <c r="I725" s="32"/>
    </row>
    <row r="726" spans="1:9" ht="15">
      <c r="A726" s="1"/>
      <c r="I726" s="32"/>
    </row>
    <row r="727" spans="1:9" ht="15">
      <c r="A727" s="1"/>
      <c r="I727" s="32"/>
    </row>
    <row r="728" spans="1:9" ht="15">
      <c r="A728" s="1"/>
      <c r="I728" s="32"/>
    </row>
    <row r="729" spans="1:9" ht="15">
      <c r="A729" s="1"/>
      <c r="I729" s="32"/>
    </row>
    <row r="730" spans="1:9" ht="15">
      <c r="A730" s="1"/>
      <c r="I730" s="32"/>
    </row>
    <row r="731" spans="1:9" ht="15">
      <c r="A731" s="1"/>
      <c r="I731" s="32"/>
    </row>
    <row r="732" spans="1:9" ht="15">
      <c r="A732" s="1"/>
      <c r="I732" s="32"/>
    </row>
    <row r="733" spans="1:9" ht="15">
      <c r="A733" s="1"/>
      <c r="I733" s="32"/>
    </row>
    <row r="734" spans="1:9" ht="15">
      <c r="A734" s="1"/>
      <c r="I734" s="32"/>
    </row>
    <row r="735" spans="1:9" ht="15">
      <c r="A735" s="1"/>
      <c r="I735" s="32"/>
    </row>
    <row r="736" spans="1:9" ht="15">
      <c r="A736" s="1"/>
      <c r="I736" s="32"/>
    </row>
    <row r="737" spans="1:9" ht="15">
      <c r="A737" s="1"/>
      <c r="I737" s="32"/>
    </row>
    <row r="738" spans="1:9" ht="15">
      <c r="A738" s="1"/>
      <c r="I738" s="32"/>
    </row>
    <row r="739" spans="1:9" ht="15">
      <c r="A739" s="1"/>
      <c r="I739" s="32"/>
    </row>
    <row r="740" spans="1:9" ht="15">
      <c r="A740" s="1"/>
      <c r="I740" s="32"/>
    </row>
    <row r="741" spans="1:9" ht="15">
      <c r="A741" s="1"/>
      <c r="I741" s="32"/>
    </row>
    <row r="742" spans="1:9" ht="15">
      <c r="A742" s="1"/>
      <c r="I742" s="32"/>
    </row>
    <row r="743" spans="1:9" ht="15">
      <c r="A743" s="1"/>
      <c r="I743" s="32"/>
    </row>
    <row r="744" spans="1:9" ht="15">
      <c r="A744" s="1"/>
      <c r="I744" s="32"/>
    </row>
    <row r="745" spans="1:9" ht="15">
      <c r="A745" s="1"/>
      <c r="I745" s="32"/>
    </row>
    <row r="746" spans="1:9" ht="15">
      <c r="A746" s="1"/>
      <c r="I746" s="32"/>
    </row>
    <row r="747" spans="1:9" ht="15">
      <c r="A747" s="1"/>
      <c r="I747" s="32"/>
    </row>
    <row r="748" spans="1:9" ht="15">
      <c r="A748" s="1"/>
      <c r="I748" s="32"/>
    </row>
    <row r="749" spans="1:9" ht="15">
      <c r="A749" s="1"/>
      <c r="I749" s="32"/>
    </row>
    <row r="750" spans="1:9" ht="15">
      <c r="A750" s="1"/>
      <c r="I750" s="32"/>
    </row>
    <row r="751" spans="1:9" ht="15">
      <c r="A751" s="1"/>
      <c r="I751" s="32"/>
    </row>
    <row r="752" spans="1:9" ht="15">
      <c r="A752" s="1"/>
      <c r="I752" s="32"/>
    </row>
    <row r="753" spans="1:9" ht="15">
      <c r="A753" s="1"/>
      <c r="I753" s="32"/>
    </row>
    <row r="754" spans="1:9" ht="15">
      <c r="A754" s="1"/>
      <c r="I754" s="32"/>
    </row>
    <row r="755" spans="1:9" ht="15">
      <c r="A755" s="1"/>
      <c r="I755" s="32"/>
    </row>
    <row r="756" spans="1:9" ht="15">
      <c r="A756" s="1"/>
      <c r="I756" s="32"/>
    </row>
    <row r="757" spans="1:9" ht="15">
      <c r="A757" s="1"/>
      <c r="I757" s="32"/>
    </row>
    <row r="758" spans="1:9" ht="15">
      <c r="A758" s="1"/>
      <c r="I758" s="32"/>
    </row>
    <row r="759" spans="1:9" ht="15">
      <c r="A759" s="1"/>
      <c r="I759" s="32"/>
    </row>
    <row r="760" spans="1:9" ht="15">
      <c r="A760" s="1"/>
      <c r="I760" s="32"/>
    </row>
    <row r="761" spans="1:9" ht="15">
      <c r="A761" s="1"/>
      <c r="I761" s="32"/>
    </row>
    <row r="762" spans="1:9" ht="15">
      <c r="A762" s="1"/>
      <c r="I762" s="32"/>
    </row>
    <row r="763" spans="1:9" ht="15">
      <c r="A763" s="1"/>
      <c r="I763" s="32"/>
    </row>
    <row r="764" spans="1:9" ht="15">
      <c r="A764" s="1"/>
      <c r="I764" s="32"/>
    </row>
    <row r="765" spans="1:9" ht="15">
      <c r="A765" s="1"/>
      <c r="I765" s="32"/>
    </row>
    <row r="766" spans="1:9" ht="15">
      <c r="A766" s="1"/>
      <c r="I766" s="32"/>
    </row>
    <row r="767" spans="1:9" ht="15">
      <c r="A767" s="1"/>
      <c r="I767" s="32"/>
    </row>
    <row r="768" spans="1:9" ht="15">
      <c r="A768" s="1"/>
      <c r="I768" s="32"/>
    </row>
    <row r="769" spans="1:9" ht="15">
      <c r="A769" s="1"/>
      <c r="I769" s="32"/>
    </row>
    <row r="770" spans="1:9" ht="15">
      <c r="A770" s="1"/>
      <c r="I770" s="32"/>
    </row>
    <row r="771" spans="1:9" ht="15">
      <c r="A771" s="1"/>
      <c r="I771" s="32"/>
    </row>
    <row r="772" spans="1:9" ht="15">
      <c r="A772" s="1"/>
      <c r="I772" s="32"/>
    </row>
    <row r="773" spans="1:9" ht="15">
      <c r="A773" s="1"/>
      <c r="I773" s="32"/>
    </row>
    <row r="774" spans="1:9" ht="15">
      <c r="A774" s="1"/>
      <c r="I774" s="32"/>
    </row>
    <row r="775" spans="1:9" ht="15">
      <c r="A775" s="1"/>
      <c r="I775" s="32"/>
    </row>
    <row r="776" spans="1:9" ht="15">
      <c r="A776" s="1"/>
      <c r="I776" s="32"/>
    </row>
    <row r="777" spans="1:9" ht="15">
      <c r="A777" s="1"/>
      <c r="I777" s="32"/>
    </row>
    <row r="778" spans="1:9" ht="15">
      <c r="A778" s="1"/>
      <c r="I778" s="32"/>
    </row>
    <row r="779" spans="1:9" ht="15">
      <c r="A779" s="1"/>
      <c r="I779" s="32"/>
    </row>
    <row r="780" spans="1:9" ht="15">
      <c r="A780" s="1"/>
      <c r="I780" s="32"/>
    </row>
    <row r="781" spans="1:9" ht="15">
      <c r="A781" s="1"/>
      <c r="I781" s="32"/>
    </row>
    <row r="782" spans="1:9" ht="15">
      <c r="A782" s="1"/>
      <c r="I782" s="32"/>
    </row>
    <row r="783" spans="1:9" ht="15">
      <c r="A783" s="1"/>
      <c r="I783" s="32"/>
    </row>
    <row r="784" spans="1:9" ht="15">
      <c r="A784" s="1"/>
      <c r="I784" s="32"/>
    </row>
    <row r="785" spans="1:9" ht="15">
      <c r="A785" s="1"/>
      <c r="I785" s="32"/>
    </row>
    <row r="786" spans="1:9" ht="15">
      <c r="A786" s="1"/>
      <c r="I786" s="32"/>
    </row>
    <row r="787" spans="1:9" ht="15">
      <c r="A787" s="1"/>
      <c r="I787" s="32"/>
    </row>
    <row r="788" spans="1:9" ht="15">
      <c r="A788" s="1"/>
      <c r="I788" s="32"/>
    </row>
    <row r="789" spans="1:9" ht="15">
      <c r="A789" s="1"/>
      <c r="I789" s="32"/>
    </row>
    <row r="790" spans="1:9" ht="15">
      <c r="A790" s="1"/>
      <c r="I790" s="32"/>
    </row>
    <row r="791" spans="1:9" ht="15">
      <c r="A791" s="1"/>
      <c r="I791" s="32"/>
    </row>
    <row r="792" spans="1:9" ht="15">
      <c r="A792" s="1"/>
      <c r="I792" s="32"/>
    </row>
    <row r="793" spans="1:9" ht="15">
      <c r="A793" s="1"/>
      <c r="I793" s="32"/>
    </row>
    <row r="794" spans="1:9" ht="15">
      <c r="A794" s="1"/>
      <c r="I794" s="32"/>
    </row>
    <row r="795" spans="1:9" ht="15">
      <c r="A795" s="1"/>
      <c r="I795" s="32"/>
    </row>
    <row r="796" spans="1:9" ht="15">
      <c r="A796" s="1"/>
      <c r="I796" s="32"/>
    </row>
    <row r="797" spans="1:9" ht="15">
      <c r="A797" s="1"/>
      <c r="I797" s="32"/>
    </row>
    <row r="798" spans="1:9" ht="15">
      <c r="A798" s="1"/>
      <c r="I798" s="32"/>
    </row>
    <row r="799" spans="1:9" ht="15">
      <c r="A799" s="1"/>
      <c r="I799" s="32"/>
    </row>
    <row r="800" spans="1:9" ht="15">
      <c r="A800" s="1"/>
      <c r="I800" s="32"/>
    </row>
    <row r="801" spans="1:9" ht="15">
      <c r="A801" s="1"/>
      <c r="I801" s="32"/>
    </row>
    <row r="802" spans="1:9" ht="15">
      <c r="A802" s="1"/>
      <c r="I802" s="32"/>
    </row>
    <row r="803" spans="1:9" ht="15">
      <c r="A803" s="1"/>
      <c r="I803" s="32"/>
    </row>
    <row r="804" spans="1:9" ht="15">
      <c r="A804" s="1"/>
      <c r="I804" s="32"/>
    </row>
    <row r="805" spans="1:9" ht="15">
      <c r="A805" s="1"/>
      <c r="I805" s="32"/>
    </row>
    <row r="806" spans="1:9" ht="15">
      <c r="A806" s="1"/>
      <c r="I806" s="32"/>
    </row>
    <row r="807" spans="1:9" ht="15">
      <c r="A807" s="1"/>
      <c r="I807" s="32"/>
    </row>
    <row r="808" spans="1:9" ht="15">
      <c r="A808" s="1"/>
      <c r="I808" s="32"/>
    </row>
    <row r="809" spans="1:9" ht="15">
      <c r="A809" s="1"/>
      <c r="I809" s="32"/>
    </row>
    <row r="810" spans="1:9" ht="15">
      <c r="A810" s="1"/>
      <c r="I810" s="32"/>
    </row>
    <row r="811" spans="1:9" ht="15">
      <c r="A811" s="1"/>
      <c r="I811" s="32"/>
    </row>
    <row r="812" spans="1:9" ht="15">
      <c r="A812" s="1"/>
      <c r="I812" s="32"/>
    </row>
    <row r="813" spans="1:9" ht="15">
      <c r="A813" s="1"/>
      <c r="I813" s="32"/>
    </row>
    <row r="814" spans="1:9" ht="15">
      <c r="A814" s="1"/>
      <c r="I814" s="32"/>
    </row>
    <row r="815" spans="1:9" ht="15">
      <c r="A815" s="1"/>
      <c r="I815" s="32"/>
    </row>
    <row r="816" spans="1:9" ht="15">
      <c r="A816" s="1"/>
      <c r="I816" s="32"/>
    </row>
    <row r="817" spans="1:9" ht="15">
      <c r="A817" s="1"/>
      <c r="I817" s="32"/>
    </row>
    <row r="818" spans="1:9" ht="15">
      <c r="A818" s="1"/>
      <c r="I818" s="32"/>
    </row>
    <row r="819" spans="1:9" ht="15">
      <c r="A819" s="1"/>
      <c r="I819" s="32"/>
    </row>
    <row r="820" spans="1:9" ht="15">
      <c r="A820" s="1"/>
      <c r="I820" s="32"/>
    </row>
    <row r="821" spans="1:9" ht="15">
      <c r="A821" s="1"/>
      <c r="I821" s="32"/>
    </row>
    <row r="822" spans="1:9" ht="15">
      <c r="A822" s="1"/>
      <c r="I822" s="32"/>
    </row>
    <row r="823" spans="1:9" ht="15">
      <c r="A823" s="1"/>
      <c r="I823" s="32"/>
    </row>
    <row r="824" spans="1:9" ht="15">
      <c r="A824" s="1"/>
      <c r="I824" s="32"/>
    </row>
    <row r="825" spans="1:9" ht="15">
      <c r="A825" s="1"/>
      <c r="I825" s="32"/>
    </row>
    <row r="826" spans="1:9" ht="15">
      <c r="A826" s="1"/>
      <c r="I826" s="32"/>
    </row>
    <row r="827" spans="1:9" ht="15">
      <c r="A827" s="1"/>
      <c r="I827" s="32"/>
    </row>
    <row r="828" spans="1:9" ht="15">
      <c r="A828" s="1"/>
      <c r="I828" s="32"/>
    </row>
    <row r="829" spans="1:9" ht="15">
      <c r="A829" s="1"/>
      <c r="I829" s="32"/>
    </row>
    <row r="830" spans="1:9" ht="15">
      <c r="A830" s="1"/>
      <c r="I830" s="32"/>
    </row>
    <row r="831" spans="1:9" ht="15">
      <c r="A831" s="1"/>
      <c r="I831" s="32"/>
    </row>
    <row r="832" spans="1:9" ht="15">
      <c r="A832" s="1"/>
      <c r="I832" s="32"/>
    </row>
    <row r="833" spans="1:9" ht="15">
      <c r="A833" s="1"/>
      <c r="I833" s="32"/>
    </row>
    <row r="834" spans="1:9" ht="15">
      <c r="A834" s="1"/>
      <c r="I834" s="32"/>
    </row>
    <row r="835" spans="1:9" ht="15">
      <c r="A835" s="1"/>
      <c r="I835" s="32"/>
    </row>
    <row r="836" spans="1:9" ht="15">
      <c r="A836" s="1"/>
      <c r="I836" s="32"/>
    </row>
    <row r="837" spans="1:9" ht="15">
      <c r="A837" s="1"/>
      <c r="I837" s="32"/>
    </row>
    <row r="838" spans="1:9" ht="15">
      <c r="A838" s="1"/>
      <c r="I838" s="32"/>
    </row>
    <row r="839" spans="1:9" ht="15">
      <c r="A839" s="1"/>
      <c r="I839" s="32"/>
    </row>
    <row r="840" spans="1:9" ht="15">
      <c r="A840" s="1"/>
      <c r="I840" s="32"/>
    </row>
    <row r="841" spans="1:9" ht="15">
      <c r="A841" s="1"/>
      <c r="I841" s="32"/>
    </row>
    <row r="842" spans="1:9" ht="15">
      <c r="A842" s="1"/>
      <c r="I842" s="32"/>
    </row>
    <row r="843" spans="1:9" ht="15">
      <c r="A843" s="1"/>
      <c r="I843" s="32"/>
    </row>
    <row r="844" spans="1:9" ht="15">
      <c r="A844" s="1"/>
      <c r="I844" s="32"/>
    </row>
    <row r="845" spans="1:9" ht="15">
      <c r="A845" s="1"/>
      <c r="I845" s="32"/>
    </row>
    <row r="846" spans="1:9" ht="15">
      <c r="A846" s="1"/>
      <c r="I846" s="32"/>
    </row>
    <row r="847" spans="1:9" ht="15">
      <c r="A847" s="1"/>
      <c r="I847" s="32"/>
    </row>
    <row r="848" spans="1:9" ht="15">
      <c r="A848" s="1"/>
      <c r="I848" s="32"/>
    </row>
    <row r="849" spans="1:9" ht="15">
      <c r="A849" s="1"/>
      <c r="I849" s="32"/>
    </row>
    <row r="850" spans="1:9" ht="15">
      <c r="A850" s="1"/>
      <c r="I850" s="32"/>
    </row>
    <row r="851" spans="1:9" ht="15">
      <c r="A851" s="1"/>
      <c r="I851" s="32"/>
    </row>
    <row r="852" spans="1:9" ht="15">
      <c r="A852" s="1"/>
      <c r="I852" s="32"/>
    </row>
    <row r="853" spans="1:9" ht="15">
      <c r="A853" s="1"/>
      <c r="I853" s="32"/>
    </row>
    <row r="854" spans="1:9" ht="15">
      <c r="A854" s="1"/>
      <c r="I854" s="32"/>
    </row>
    <row r="855" spans="1:9" ht="15">
      <c r="A855" s="1"/>
      <c r="I855" s="32"/>
    </row>
    <row r="856" spans="1:9" ht="15">
      <c r="A856" s="1"/>
      <c r="I856" s="32"/>
    </row>
    <row r="857" spans="1:9" ht="15">
      <c r="A857" s="1"/>
      <c r="I857" s="32"/>
    </row>
    <row r="858" spans="1:9" ht="15">
      <c r="A858" s="1"/>
      <c r="I858" s="32"/>
    </row>
    <row r="859" spans="1:9" ht="15">
      <c r="A859" s="1"/>
      <c r="I859" s="32"/>
    </row>
    <row r="860" spans="1:9" ht="15">
      <c r="A860" s="1"/>
      <c r="I860" s="32"/>
    </row>
    <row r="861" spans="1:9" ht="15">
      <c r="A861" s="1"/>
      <c r="I861" s="32"/>
    </row>
    <row r="862" spans="1:9" ht="15">
      <c r="A862" s="1"/>
      <c r="I862" s="32"/>
    </row>
    <row r="863" spans="1:9" ht="15">
      <c r="A863" s="1"/>
      <c r="I863" s="32"/>
    </row>
    <row r="864" spans="1:9" ht="15">
      <c r="A864" s="1"/>
      <c r="I864" s="32"/>
    </row>
    <row r="865" spans="1:9" ht="15">
      <c r="A865" s="1"/>
      <c r="I865" s="32"/>
    </row>
    <row r="866" spans="1:9" ht="15">
      <c r="A866" s="1"/>
      <c r="I866" s="32"/>
    </row>
    <row r="867" spans="1:9" ht="15">
      <c r="A867" s="1"/>
      <c r="I867" s="32"/>
    </row>
    <row r="868" spans="1:9" ht="15">
      <c r="A868" s="1"/>
      <c r="I868" s="32"/>
    </row>
    <row r="869" spans="1:9" ht="15">
      <c r="A869" s="1"/>
      <c r="I869" s="32"/>
    </row>
    <row r="870" spans="1:9" ht="15">
      <c r="A870" s="1"/>
      <c r="I870" s="32"/>
    </row>
    <row r="871" spans="1:9" ht="15">
      <c r="A871" s="1"/>
      <c r="I871" s="32"/>
    </row>
    <row r="872" spans="1:9" ht="15">
      <c r="A872" s="1"/>
      <c r="I872" s="32"/>
    </row>
    <row r="873" spans="1:9" ht="15">
      <c r="A873" s="1"/>
      <c r="I873" s="32"/>
    </row>
    <row r="874" spans="1:9" ht="15">
      <c r="A874" s="1"/>
      <c r="I874" s="32"/>
    </row>
    <row r="875" spans="1:9" ht="15">
      <c r="A875" s="1"/>
      <c r="I875" s="32"/>
    </row>
    <row r="876" spans="1:9" ht="15">
      <c r="A876" s="1"/>
      <c r="I876" s="32"/>
    </row>
    <row r="877" spans="1:9" ht="15">
      <c r="A877" s="1"/>
      <c r="I877" s="32"/>
    </row>
    <row r="878" spans="1:9" ht="15">
      <c r="A878" s="1"/>
      <c r="I878" s="32"/>
    </row>
    <row r="879" spans="1:9" ht="15">
      <c r="A879" s="1"/>
      <c r="I879" s="32"/>
    </row>
    <row r="880" spans="1:9" ht="15">
      <c r="A880" s="1"/>
      <c r="I880" s="32"/>
    </row>
    <row r="881" spans="1:9" ht="15">
      <c r="A881" s="1"/>
      <c r="I881" s="32"/>
    </row>
    <row r="882" spans="1:9" ht="15">
      <c r="A882" s="1"/>
      <c r="I882" s="32"/>
    </row>
    <row r="883" spans="1:9" ht="15">
      <c r="A883" s="1"/>
      <c r="I883" s="32"/>
    </row>
    <row r="884" spans="1:9" ht="15">
      <c r="A884" s="1"/>
      <c r="I884" s="32"/>
    </row>
    <row r="885" spans="1:9" ht="15">
      <c r="A885" s="1"/>
      <c r="I885" s="32"/>
    </row>
    <row r="886" spans="1:9" ht="15">
      <c r="A886" s="1"/>
      <c r="I886" s="32"/>
    </row>
    <row r="887" spans="1:9" ht="15">
      <c r="A887" s="1"/>
      <c r="I887" s="32"/>
    </row>
    <row r="888" spans="1:9" ht="15">
      <c r="A888" s="1"/>
      <c r="I888" s="32"/>
    </row>
    <row r="889" spans="1:9" ht="15">
      <c r="A889" s="1"/>
      <c r="I889" s="32"/>
    </row>
    <row r="890" spans="1:9" ht="15">
      <c r="A890" s="1"/>
      <c r="I890" s="32"/>
    </row>
    <row r="891" spans="1:9" ht="15">
      <c r="A891" s="1"/>
      <c r="I891" s="32"/>
    </row>
    <row r="892" spans="1:9" ht="15">
      <c r="A892" s="1"/>
      <c r="I892" s="32"/>
    </row>
    <row r="893" spans="1:9" ht="15">
      <c r="A893" s="1"/>
      <c r="I893" s="32"/>
    </row>
    <row r="894" spans="1:9" ht="15">
      <c r="A894" s="1"/>
      <c r="I894" s="32"/>
    </row>
    <row r="895" spans="1:9" ht="15">
      <c r="A895" s="1"/>
      <c r="I895" s="32"/>
    </row>
    <row r="896" spans="1:9" ht="15">
      <c r="A896" s="1"/>
      <c r="I896" s="32"/>
    </row>
    <row r="897" spans="1:9" ht="15">
      <c r="A897" s="1"/>
      <c r="I897" s="32"/>
    </row>
    <row r="898" spans="1:9" ht="15">
      <c r="A898" s="1"/>
      <c r="I898" s="32"/>
    </row>
    <row r="899" spans="1:9" ht="15">
      <c r="A899" s="1"/>
      <c r="I899" s="32"/>
    </row>
    <row r="900" spans="1:9" ht="15">
      <c r="A900" s="1"/>
      <c r="I900" s="32"/>
    </row>
    <row r="901" spans="1:9" ht="15">
      <c r="A901" s="1"/>
      <c r="I901" s="32"/>
    </row>
    <row r="902" spans="1:9" ht="15">
      <c r="A902" s="1"/>
      <c r="I902" s="32"/>
    </row>
    <row r="903" spans="1:9" ht="15">
      <c r="A903" s="1"/>
      <c r="I903" s="32"/>
    </row>
    <row r="904" spans="1:9" ht="15">
      <c r="A904" s="1"/>
      <c r="I904" s="32"/>
    </row>
    <row r="905" spans="1:9" ht="15">
      <c r="A905" s="1"/>
      <c r="I905" s="32"/>
    </row>
    <row r="906" spans="1:9" ht="15">
      <c r="A906" s="1"/>
      <c r="I906" s="32"/>
    </row>
    <row r="907" spans="1:9" ht="15">
      <c r="A907" s="1"/>
      <c r="I907" s="32"/>
    </row>
    <row r="908" spans="1:9" ht="15">
      <c r="A908" s="1"/>
      <c r="I908" s="32"/>
    </row>
    <row r="909" spans="1:9" ht="15">
      <c r="A909" s="1"/>
      <c r="I909" s="32"/>
    </row>
    <row r="910" spans="1:9" ht="15">
      <c r="A910" s="1"/>
      <c r="I910" s="32"/>
    </row>
    <row r="911" spans="1:9" ht="15">
      <c r="A911" s="1"/>
      <c r="I911" s="32"/>
    </row>
    <row r="912" spans="1:9" ht="15">
      <c r="A912" s="1"/>
      <c r="I912" s="32"/>
    </row>
    <row r="913" spans="1:9" ht="15">
      <c r="A913" s="1"/>
      <c r="I913" s="32"/>
    </row>
    <row r="914" spans="1:9" ht="15">
      <c r="A914" s="1"/>
      <c r="I914" s="32"/>
    </row>
    <row r="915" spans="1:9" ht="15">
      <c r="A915" s="1"/>
      <c r="I915" s="32"/>
    </row>
    <row r="916" spans="1:9" ht="15">
      <c r="A916" s="1"/>
      <c r="I916" s="32"/>
    </row>
    <row r="917" spans="1:9" ht="15">
      <c r="A917" s="1"/>
      <c r="I917" s="32"/>
    </row>
    <row r="918" spans="1:9" ht="15">
      <c r="A918" s="1"/>
      <c r="I918" s="32"/>
    </row>
    <row r="919" spans="1:9" ht="15">
      <c r="A919" s="1"/>
      <c r="I919" s="32"/>
    </row>
    <row r="920" spans="1:9" ht="15">
      <c r="A920" s="1"/>
      <c r="I920" s="32"/>
    </row>
    <row r="921" spans="1:9" ht="15">
      <c r="A921" s="1"/>
      <c r="I921" s="32"/>
    </row>
    <row r="922" spans="1:9" ht="15">
      <c r="A922" s="1"/>
      <c r="I922" s="32"/>
    </row>
    <row r="923" spans="1:9" ht="15">
      <c r="A923" s="1"/>
      <c r="I923" s="32"/>
    </row>
    <row r="924" spans="1:9" ht="15">
      <c r="A924" s="1"/>
      <c r="I924" s="32"/>
    </row>
    <row r="925" spans="1:9" ht="15">
      <c r="A925" s="1"/>
      <c r="I925" s="32"/>
    </row>
    <row r="926" spans="1:9" ht="15">
      <c r="A926" s="1"/>
      <c r="I926" s="32"/>
    </row>
    <row r="927" spans="1:9" ht="15">
      <c r="A927" s="1"/>
      <c r="I927" s="32"/>
    </row>
    <row r="928" spans="1:9" ht="15">
      <c r="A928" s="1"/>
      <c r="I928" s="32"/>
    </row>
    <row r="929" spans="1:9" ht="15">
      <c r="A929" s="1"/>
      <c r="I929" s="32"/>
    </row>
    <row r="930" spans="1:9" ht="15">
      <c r="A930" s="1"/>
      <c r="I930" s="32"/>
    </row>
    <row r="931" spans="1:9" ht="15">
      <c r="A931" s="1"/>
      <c r="I931" s="32"/>
    </row>
    <row r="932" spans="1:9" ht="15">
      <c r="A932" s="1"/>
      <c r="I932" s="32"/>
    </row>
    <row r="933" spans="1:9" ht="15">
      <c r="A933" s="1"/>
      <c r="I933" s="32"/>
    </row>
    <row r="934" spans="1:9" ht="15">
      <c r="A934" s="1"/>
      <c r="I934" s="32"/>
    </row>
    <row r="935" spans="1:9" ht="15">
      <c r="A935" s="1"/>
      <c r="I935" s="32"/>
    </row>
    <row r="936" spans="1:9" ht="15">
      <c r="A936" s="1"/>
      <c r="I936" s="32"/>
    </row>
    <row r="937" spans="1:9" ht="15">
      <c r="A937" s="1"/>
      <c r="I937" s="32"/>
    </row>
    <row r="938" spans="1:9" ht="15">
      <c r="A938" s="1"/>
      <c r="I938" s="32"/>
    </row>
    <row r="939" spans="1:9" ht="15">
      <c r="A939" s="1"/>
      <c r="I939" s="32"/>
    </row>
    <row r="940" spans="1:9" ht="15">
      <c r="A940" s="1"/>
      <c r="I940" s="32"/>
    </row>
    <row r="941" spans="1:9" ht="15">
      <c r="A941" s="1"/>
      <c r="I941" s="32"/>
    </row>
    <row r="942" spans="1:9" ht="15">
      <c r="A942" s="1"/>
      <c r="I942" s="32"/>
    </row>
    <row r="943" spans="1:9" ht="15">
      <c r="A943" s="1"/>
      <c r="I943" s="32"/>
    </row>
    <row r="944" spans="1:9" ht="15">
      <c r="A944" s="1"/>
      <c r="I944" s="32"/>
    </row>
    <row r="945" spans="1:9" ht="15">
      <c r="A945" s="1"/>
      <c r="I945" s="32"/>
    </row>
    <row r="946" spans="1:9" ht="15">
      <c r="A946" s="1"/>
      <c r="I946" s="32"/>
    </row>
    <row r="947" spans="1:9" ht="15">
      <c r="A947" s="1"/>
      <c r="I947" s="32"/>
    </row>
    <row r="948" spans="1:9" ht="15">
      <c r="A948" s="1"/>
      <c r="I948" s="32"/>
    </row>
    <row r="949" spans="1:9" ht="15">
      <c r="A949" s="1"/>
      <c r="I949" s="32"/>
    </row>
    <row r="950" spans="1:9" ht="15">
      <c r="A950" s="1"/>
      <c r="I950" s="32"/>
    </row>
    <row r="951" spans="1:9" ht="15">
      <c r="A951" s="1"/>
      <c r="I951" s="32"/>
    </row>
    <row r="952" spans="1:9" ht="15">
      <c r="A952" s="1"/>
      <c r="I952" s="32"/>
    </row>
    <row r="953" spans="1:9" ht="15">
      <c r="A953" s="1"/>
      <c r="I953" s="32"/>
    </row>
    <row r="954" spans="1:9" ht="15">
      <c r="A954" s="1"/>
      <c r="I954" s="32"/>
    </row>
    <row r="955" spans="1:9" ht="15">
      <c r="A955" s="1"/>
      <c r="I955" s="32"/>
    </row>
    <row r="956" spans="1:9" ht="15">
      <c r="A956" s="1"/>
      <c r="I956" s="32"/>
    </row>
    <row r="957" spans="1:9" ht="15">
      <c r="A957" s="1"/>
      <c r="I957" s="32"/>
    </row>
    <row r="958" spans="1:9" ht="15">
      <c r="A958" s="1"/>
      <c r="I958" s="32"/>
    </row>
    <row r="959" spans="1:9" ht="15">
      <c r="A959" s="1"/>
      <c r="I959" s="32"/>
    </row>
    <row r="960" spans="1:9" ht="15">
      <c r="A960" s="1"/>
      <c r="I960" s="32"/>
    </row>
    <row r="961" spans="1:9" ht="15">
      <c r="A961" s="1"/>
      <c r="I961" s="32"/>
    </row>
    <row r="962" spans="1:9" ht="15">
      <c r="A962" s="1"/>
      <c r="I962" s="32"/>
    </row>
    <row r="963" spans="1:9" ht="15">
      <c r="A963" s="1"/>
      <c r="I963" s="32"/>
    </row>
    <row r="964" spans="1:9" ht="15">
      <c r="A964" s="1"/>
      <c r="I964" s="32"/>
    </row>
    <row r="965" spans="1:9" ht="15">
      <c r="A965" s="1"/>
      <c r="I965" s="32"/>
    </row>
    <row r="966" spans="1:9" ht="15">
      <c r="A966" s="1"/>
      <c r="I966" s="32"/>
    </row>
    <row r="967" spans="1:9" ht="15">
      <c r="A967" s="1"/>
      <c r="I967" s="32"/>
    </row>
    <row r="968" spans="1:9" ht="15">
      <c r="A968" s="1"/>
      <c r="I968" s="32"/>
    </row>
    <row r="969" spans="1:9" ht="15">
      <c r="A969" s="1"/>
      <c r="I969" s="32"/>
    </row>
    <row r="970" spans="1:9" ht="15">
      <c r="A970" s="1"/>
      <c r="I970" s="32"/>
    </row>
    <row r="971" spans="1:9" ht="15">
      <c r="A971" s="1"/>
      <c r="I971" s="32"/>
    </row>
    <row r="972" spans="1:9" ht="15">
      <c r="A972" s="1"/>
      <c r="I972" s="32"/>
    </row>
    <row r="973" spans="1:9" ht="15">
      <c r="A973" s="1"/>
      <c r="I973" s="32"/>
    </row>
    <row r="974" spans="1:9" ht="15">
      <c r="A974" s="1"/>
      <c r="I974" s="32"/>
    </row>
    <row r="975" spans="1:9" ht="15">
      <c r="A975" s="1"/>
      <c r="I975" s="32"/>
    </row>
    <row r="976" spans="1:9" ht="15">
      <c r="A976" s="1"/>
      <c r="I976" s="32"/>
    </row>
    <row r="977" spans="1:9" ht="15">
      <c r="A977" s="1"/>
      <c r="I977" s="32"/>
    </row>
    <row r="978" spans="1:9" ht="15">
      <c r="A978" s="1"/>
      <c r="I978" s="32"/>
    </row>
    <row r="979" spans="1:9" ht="15">
      <c r="A979" s="1"/>
      <c r="I979" s="32"/>
    </row>
    <row r="980" spans="1:9" ht="15">
      <c r="A980" s="1"/>
      <c r="I980" s="32"/>
    </row>
    <row r="981" spans="1:9" ht="15">
      <c r="A981" s="1"/>
      <c r="I981" s="32"/>
    </row>
    <row r="982" spans="1:9" ht="15">
      <c r="A982" s="1"/>
      <c r="I982" s="32"/>
    </row>
    <row r="983" spans="1:9" ht="15">
      <c r="A983" s="1"/>
      <c r="I983" s="32"/>
    </row>
    <row r="984" spans="1:9" ht="15">
      <c r="A984" s="1"/>
      <c r="I984" s="32"/>
    </row>
    <row r="985" spans="1:9" ht="15">
      <c r="A985" s="1"/>
      <c r="I985" s="32"/>
    </row>
    <row r="986" spans="1:9" ht="15">
      <c r="A986" s="1"/>
      <c r="I986" s="32"/>
    </row>
    <row r="987" spans="1:9" ht="15">
      <c r="A987" s="1"/>
      <c r="I987" s="32"/>
    </row>
    <row r="988" spans="1:9" ht="15">
      <c r="A988" s="1"/>
      <c r="I988" s="32"/>
    </row>
    <row r="989" spans="1:9" ht="15">
      <c r="A989" s="1"/>
      <c r="I989" s="32"/>
    </row>
    <row r="990" spans="1:9" ht="15">
      <c r="A990" s="1"/>
      <c r="I990" s="32"/>
    </row>
    <row r="991" spans="1:9" ht="15">
      <c r="A991" s="1"/>
      <c r="I991" s="32"/>
    </row>
    <row r="992" spans="1:9" ht="15">
      <c r="A992" s="1"/>
      <c r="I992" s="32"/>
    </row>
    <row r="993" spans="1:9" ht="15">
      <c r="A993" s="1"/>
      <c r="I993" s="32"/>
    </row>
    <row r="994" spans="1:9" ht="15">
      <c r="A994" s="1"/>
      <c r="I994" s="32"/>
    </row>
    <row r="995" spans="1:9" ht="15">
      <c r="A995" s="1"/>
      <c r="I995" s="32"/>
    </row>
    <row r="996" spans="1:9" ht="15">
      <c r="A996" s="1"/>
      <c r="I996" s="32"/>
    </row>
    <row r="997" spans="1:9" ht="15">
      <c r="A997" s="1"/>
      <c r="I997" s="32"/>
    </row>
    <row r="998" spans="1:9" ht="15">
      <c r="A998" s="1"/>
      <c r="I998" s="32"/>
    </row>
    <row r="999" spans="1:9" ht="15">
      <c r="A999" s="1"/>
      <c r="I999" s="32"/>
    </row>
    <row r="1000" spans="1:9" ht="15">
      <c r="A1000" s="1"/>
      <c r="I1000" s="32"/>
    </row>
    <row r="1001" spans="1:9" ht="15">
      <c r="A1001" s="1"/>
      <c r="I1001" s="32"/>
    </row>
    <row r="1002" spans="1:9" ht="15">
      <c r="A1002" s="1"/>
      <c r="I1002" s="32"/>
    </row>
    <row r="1003" spans="1:9" ht="15">
      <c r="A1003" s="1"/>
      <c r="I1003" s="32"/>
    </row>
    <row r="1004" spans="1:9" ht="15">
      <c r="A1004" s="1"/>
      <c r="I1004" s="32"/>
    </row>
    <row r="1005" spans="1:9" ht="15">
      <c r="A1005" s="1"/>
      <c r="I1005" s="32"/>
    </row>
    <row r="1006" spans="1:9" ht="15">
      <c r="A1006" s="1"/>
      <c r="I1006" s="32"/>
    </row>
    <row r="1007" spans="1:9" ht="15">
      <c r="A1007" s="1"/>
      <c r="I1007" s="32"/>
    </row>
    <row r="1008" spans="1:9" ht="15">
      <c r="A1008" s="1"/>
      <c r="I1008" s="32"/>
    </row>
    <row r="1009" spans="1:9" ht="15">
      <c r="A1009" s="1"/>
      <c r="I1009" s="32"/>
    </row>
    <row r="1010" spans="1:9" ht="15">
      <c r="A1010" s="1"/>
      <c r="I1010" s="32"/>
    </row>
    <row r="1011" spans="1:9" ht="15">
      <c r="A1011" s="1"/>
      <c r="I1011" s="32"/>
    </row>
    <row r="1012" spans="1:9" ht="15">
      <c r="A1012" s="1"/>
      <c r="I1012" s="32"/>
    </row>
    <row r="1013" spans="1:9" ht="15">
      <c r="A1013" s="1"/>
      <c r="I1013" s="32"/>
    </row>
  </sheetData>
  <sheetProtection algorithmName="SHA-512" hashValue="G9NoDwjUnyhia38LOVk6n2C3dMehT6fQdvRe24fl/SWYwUOhZjJZKpcBEVesqe7Ff8cXJ6CIyWe8gw+Pqkuc3Q==" saltValue="qaKYwuzJCY4E4LrJ7W4/Pg==" spinCount="100000" sheet="1" objects="1" scenarios="1"/>
  <mergeCells count="1">
    <mergeCell ref="H10:K11"/>
  </mergeCells>
  <dataValidations count="1">
    <dataValidation type="list" allowBlank="1" sqref="Q8">
      <formula1>$R$8:$R$13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8"/>
  <sheetViews>
    <sheetView workbookViewId="0">
      <selection activeCell="H6" sqref="H6"/>
    </sheetView>
  </sheetViews>
  <sheetFormatPr defaultColWidth="14.28515625" defaultRowHeight="15.75" customHeight="1"/>
  <sheetData>
    <row r="1" spans="1:7" ht="12.75">
      <c r="A1" s="115" t="s">
        <v>0</v>
      </c>
      <c r="B1" s="73"/>
      <c r="C1" s="73"/>
      <c r="D1" s="73"/>
      <c r="E1" s="73"/>
      <c r="F1" s="73"/>
      <c r="G1" s="73"/>
    </row>
    <row r="2" spans="1:7" ht="15">
      <c r="A2" s="5"/>
      <c r="B2" s="116" t="s">
        <v>5</v>
      </c>
      <c r="C2" s="73"/>
      <c r="D2" s="73"/>
      <c r="E2" s="73"/>
      <c r="F2" s="73"/>
      <c r="G2" s="73"/>
    </row>
    <row r="3" spans="1:7" ht="31.7" customHeight="1">
      <c r="A3" s="117" t="s">
        <v>39</v>
      </c>
      <c r="B3" s="22"/>
      <c r="C3" s="24" t="s">
        <v>49</v>
      </c>
      <c r="D3" s="24" t="s">
        <v>52</v>
      </c>
      <c r="E3" s="24" t="s">
        <v>53</v>
      </c>
      <c r="F3" s="24" t="s">
        <v>54</v>
      </c>
      <c r="G3" s="24" t="s">
        <v>55</v>
      </c>
    </row>
    <row r="4" spans="1:7" ht="31.7" customHeight="1">
      <c r="A4" s="73"/>
      <c r="B4" s="24" t="s">
        <v>56</v>
      </c>
      <c r="C4" s="25" t="s">
        <v>57</v>
      </c>
      <c r="D4" s="25" t="s">
        <v>58</v>
      </c>
      <c r="E4" s="26" t="s">
        <v>59</v>
      </c>
      <c r="F4" s="29" t="s">
        <v>60</v>
      </c>
      <c r="G4" s="29" t="s">
        <v>65</v>
      </c>
    </row>
    <row r="5" spans="1:7" ht="31.7" customHeight="1">
      <c r="A5" s="73"/>
      <c r="B5" s="24" t="s">
        <v>66</v>
      </c>
      <c r="C5" s="30" t="s">
        <v>67</v>
      </c>
      <c r="D5" s="25" t="s">
        <v>68</v>
      </c>
      <c r="E5" s="26" t="s">
        <v>69</v>
      </c>
      <c r="F5" s="26" t="s">
        <v>70</v>
      </c>
      <c r="G5" s="29" t="s">
        <v>60</v>
      </c>
    </row>
    <row r="6" spans="1:7" ht="31.7" customHeight="1">
      <c r="A6" s="73"/>
      <c r="B6" s="24" t="s">
        <v>71</v>
      </c>
      <c r="C6" s="30" t="s">
        <v>72</v>
      </c>
      <c r="D6" s="25" t="s">
        <v>73</v>
      </c>
      <c r="E6" s="25" t="s">
        <v>74</v>
      </c>
      <c r="F6" s="26" t="s">
        <v>69</v>
      </c>
      <c r="G6" s="26" t="s">
        <v>59</v>
      </c>
    </row>
    <row r="7" spans="1:7" ht="31.7" customHeight="1">
      <c r="A7" s="73"/>
      <c r="B7" s="24" t="s">
        <v>75</v>
      </c>
      <c r="C7" s="30" t="s">
        <v>76</v>
      </c>
      <c r="D7" s="30" t="s">
        <v>67</v>
      </c>
      <c r="E7" s="25" t="s">
        <v>73</v>
      </c>
      <c r="F7" s="25" t="s">
        <v>68</v>
      </c>
      <c r="G7" s="25" t="s">
        <v>58</v>
      </c>
    </row>
    <row r="8" spans="1:7" ht="31.7" customHeight="1">
      <c r="A8" s="73"/>
      <c r="B8" s="24" t="s">
        <v>78</v>
      </c>
      <c r="C8" s="30" t="s">
        <v>79</v>
      </c>
      <c r="D8" s="30" t="s">
        <v>76</v>
      </c>
      <c r="E8" s="30" t="s">
        <v>72</v>
      </c>
      <c r="F8" s="30" t="s">
        <v>67</v>
      </c>
      <c r="G8" s="25" t="s">
        <v>57</v>
      </c>
    </row>
  </sheetData>
  <sheetProtection algorithmName="SHA-512" hashValue="zNBOSz1Fg6e+hX+JGWWb2LOIEAekQN99LLIiJsN0AGAmKPfPdefxibDvPd0+wEuTK0JVtKBgikFJ/JVjhuOHTQ==" saltValue="om/5bCKku6kRTlf/FWTjww==" spinCount="100000" sheet="1" objects="1" scenarios="1"/>
  <mergeCells count="3">
    <mergeCell ref="A1:G1"/>
    <mergeCell ref="B2:G2"/>
    <mergeCell ref="A3:A8"/>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Sheet 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Hampton</dc:creator>
  <cp:lastModifiedBy>Ben Hasan</cp:lastModifiedBy>
  <cp:lastPrinted>2021-02-05T14:29:32Z</cp:lastPrinted>
  <dcterms:created xsi:type="dcterms:W3CDTF">2020-05-27T13:48:17Z</dcterms:created>
  <dcterms:modified xsi:type="dcterms:W3CDTF">2021-05-28T09:55:31Z</dcterms:modified>
</cp:coreProperties>
</file>